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E:\NAFA\2018\"/>
    </mc:Choice>
  </mc:AlternateContent>
  <xr:revisionPtr revIDLastSave="0" documentId="8_{D9ADBDDC-7667-418C-822F-AD24F21EFD59}" xr6:coauthVersionLast="34" xr6:coauthVersionMax="34" xr10:uidLastSave="{00000000-0000-0000-0000-000000000000}"/>
  <bookViews>
    <workbookView xWindow="0" yWindow="0" windowWidth="28800" windowHeight="12225" activeTab="1" xr2:uid="{FE0E4EFE-3810-4B98-BF94-13A240AB10F3}"/>
  </bookViews>
  <sheets>
    <sheet name="Saturday" sheetId="1" r:id="rId1"/>
    <sheet name="Sunday" sheetId="2" r:id="rId2"/>
  </sheets>
  <externalReferences>
    <externalReference r:id="rId3"/>
    <externalReference r:id="rId4"/>
  </externalReferences>
  <definedNames>
    <definedName name="_xlnm.Print_Titles" localSheetId="0">Saturday!$1:$5</definedName>
    <definedName name="_xlnm.Print_Titles" localSheetId="1">Sunday!$1:$5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I6" i="2"/>
  <c r="J6" i="2"/>
  <c r="K6" i="2"/>
  <c r="L6" i="2"/>
  <c r="M6" i="2"/>
  <c r="A7" i="2"/>
  <c r="I7" i="2" s="1"/>
  <c r="H7" i="2"/>
  <c r="J7" i="2"/>
  <c r="K7" i="2"/>
  <c r="L7" i="2"/>
  <c r="M7" i="2"/>
  <c r="H8" i="2"/>
  <c r="J8" i="2"/>
  <c r="K8" i="2"/>
  <c r="L8" i="2"/>
  <c r="M8" i="2"/>
  <c r="H9" i="2"/>
  <c r="J9" i="2"/>
  <c r="K9" i="2"/>
  <c r="L9" i="2"/>
  <c r="M9" i="2"/>
  <c r="H10" i="2"/>
  <c r="J10" i="2"/>
  <c r="K10" i="2"/>
  <c r="L10" i="2"/>
  <c r="M10" i="2"/>
  <c r="H11" i="2"/>
  <c r="J11" i="2"/>
  <c r="K11" i="2"/>
  <c r="L11" i="2"/>
  <c r="M11" i="2"/>
  <c r="H12" i="2"/>
  <c r="J12" i="2"/>
  <c r="K12" i="2"/>
  <c r="L12" i="2"/>
  <c r="M12" i="2"/>
  <c r="H13" i="2"/>
  <c r="J13" i="2"/>
  <c r="K13" i="2"/>
  <c r="L13" i="2"/>
  <c r="M13" i="2"/>
  <c r="H14" i="2"/>
  <c r="J14" i="2"/>
  <c r="K14" i="2"/>
  <c r="L14" i="2"/>
  <c r="M14" i="2"/>
  <c r="H15" i="2"/>
  <c r="J15" i="2"/>
  <c r="K15" i="2"/>
  <c r="L15" i="2"/>
  <c r="M15" i="2"/>
  <c r="H16" i="2"/>
  <c r="J16" i="2"/>
  <c r="K16" i="2"/>
  <c r="L16" i="2"/>
  <c r="M16" i="2"/>
  <c r="H17" i="2"/>
  <c r="J17" i="2"/>
  <c r="K17" i="2"/>
  <c r="L17" i="2"/>
  <c r="M17" i="2"/>
  <c r="H18" i="2"/>
  <c r="J18" i="2"/>
  <c r="K18" i="2"/>
  <c r="L18" i="2"/>
  <c r="M18" i="2"/>
  <c r="H19" i="2"/>
  <c r="J19" i="2"/>
  <c r="K19" i="2"/>
  <c r="L19" i="2"/>
  <c r="M19" i="2"/>
  <c r="H20" i="2"/>
  <c r="I20" i="2"/>
  <c r="J20" i="2"/>
  <c r="K20" i="2"/>
  <c r="L20" i="2"/>
  <c r="M20" i="2"/>
  <c r="H21" i="2"/>
  <c r="J21" i="2"/>
  <c r="K21" i="2"/>
  <c r="L21" i="2"/>
  <c r="M21" i="2"/>
  <c r="H22" i="2"/>
  <c r="J22" i="2"/>
  <c r="K22" i="2"/>
  <c r="L22" i="2"/>
  <c r="M22" i="2"/>
  <c r="H23" i="2"/>
  <c r="J23" i="2"/>
  <c r="K23" i="2"/>
  <c r="L23" i="2"/>
  <c r="M23" i="2"/>
  <c r="H24" i="2"/>
  <c r="J24" i="2"/>
  <c r="K24" i="2"/>
  <c r="L24" i="2"/>
  <c r="M24" i="2"/>
  <c r="H25" i="2"/>
  <c r="J25" i="2"/>
  <c r="K25" i="2"/>
  <c r="L25" i="2"/>
  <c r="M25" i="2"/>
  <c r="H26" i="2"/>
  <c r="J26" i="2"/>
  <c r="K26" i="2"/>
  <c r="L26" i="2"/>
  <c r="M26" i="2"/>
  <c r="H27" i="2"/>
  <c r="J27" i="2"/>
  <c r="K27" i="2"/>
  <c r="L27" i="2"/>
  <c r="M27" i="2"/>
  <c r="H28" i="2"/>
  <c r="J28" i="2"/>
  <c r="K28" i="2"/>
  <c r="L28" i="2"/>
  <c r="M28" i="2"/>
  <c r="H29" i="2"/>
  <c r="J29" i="2"/>
  <c r="K29" i="2"/>
  <c r="L29" i="2"/>
  <c r="M29" i="2"/>
  <c r="H30" i="2"/>
  <c r="J30" i="2"/>
  <c r="K30" i="2"/>
  <c r="L30" i="2"/>
  <c r="M30" i="2"/>
  <c r="H31" i="2"/>
  <c r="J31" i="2"/>
  <c r="K31" i="2"/>
  <c r="L31" i="2"/>
  <c r="M31" i="2"/>
  <c r="H32" i="2"/>
  <c r="J32" i="2"/>
  <c r="K32" i="2"/>
  <c r="L32" i="2"/>
  <c r="M32" i="2"/>
  <c r="H33" i="2"/>
  <c r="I33" i="2"/>
  <c r="J33" i="2"/>
  <c r="K33" i="2"/>
  <c r="L33" i="2"/>
  <c r="M33" i="2"/>
  <c r="H34" i="2"/>
  <c r="J34" i="2"/>
  <c r="K34" i="2"/>
  <c r="L34" i="2"/>
  <c r="M34" i="2"/>
  <c r="H35" i="2"/>
  <c r="J35" i="2"/>
  <c r="K35" i="2"/>
  <c r="L35" i="2"/>
  <c r="M35" i="2"/>
  <c r="H36" i="2"/>
  <c r="J36" i="2"/>
  <c r="K36" i="2"/>
  <c r="L36" i="2"/>
  <c r="M36" i="2"/>
  <c r="H37" i="2"/>
  <c r="J37" i="2"/>
  <c r="K37" i="2"/>
  <c r="L37" i="2"/>
  <c r="M37" i="2"/>
  <c r="H38" i="2"/>
  <c r="J38" i="2"/>
  <c r="K38" i="2"/>
  <c r="L38" i="2"/>
  <c r="M38" i="2"/>
  <c r="H39" i="2"/>
  <c r="J39" i="2"/>
  <c r="K39" i="2"/>
  <c r="L39" i="2"/>
  <c r="M39" i="2"/>
  <c r="H40" i="2"/>
  <c r="J40" i="2"/>
  <c r="K40" i="2"/>
  <c r="L40" i="2"/>
  <c r="M40" i="2"/>
  <c r="H41" i="2"/>
  <c r="J41" i="2"/>
  <c r="K41" i="2"/>
  <c r="L41" i="2"/>
  <c r="M41" i="2"/>
  <c r="H42" i="2"/>
  <c r="J42" i="2"/>
  <c r="K42" i="2"/>
  <c r="L42" i="2"/>
  <c r="M42" i="2"/>
  <c r="H43" i="2"/>
  <c r="J43" i="2"/>
  <c r="K43" i="2"/>
  <c r="L43" i="2"/>
  <c r="M43" i="2"/>
  <c r="H44" i="2"/>
  <c r="J44" i="2"/>
  <c r="K44" i="2"/>
  <c r="L44" i="2"/>
  <c r="M44" i="2"/>
  <c r="H45" i="2"/>
  <c r="J45" i="2"/>
  <c r="K45" i="2"/>
  <c r="L45" i="2"/>
  <c r="M45" i="2"/>
  <c r="H46" i="2"/>
  <c r="I46" i="2"/>
  <c r="J46" i="2"/>
  <c r="K46" i="2"/>
  <c r="L46" i="2"/>
  <c r="M46" i="2"/>
  <c r="H47" i="2"/>
  <c r="J47" i="2"/>
  <c r="K47" i="2"/>
  <c r="L47" i="2"/>
  <c r="M47" i="2"/>
  <c r="H48" i="2"/>
  <c r="J48" i="2"/>
  <c r="K48" i="2"/>
  <c r="L48" i="2"/>
  <c r="M48" i="2"/>
  <c r="H49" i="2"/>
  <c r="J49" i="2"/>
  <c r="K49" i="2"/>
  <c r="L49" i="2"/>
  <c r="M49" i="2"/>
  <c r="H50" i="2"/>
  <c r="J50" i="2"/>
  <c r="K50" i="2"/>
  <c r="L50" i="2"/>
  <c r="M50" i="2"/>
  <c r="H51" i="2"/>
  <c r="J51" i="2"/>
  <c r="K51" i="2"/>
  <c r="L51" i="2"/>
  <c r="M51" i="2"/>
  <c r="H52" i="2"/>
  <c r="J52" i="2"/>
  <c r="K52" i="2"/>
  <c r="L52" i="2"/>
  <c r="M52" i="2"/>
  <c r="H53" i="2"/>
  <c r="J53" i="2"/>
  <c r="K53" i="2"/>
  <c r="L53" i="2"/>
  <c r="M53" i="2"/>
  <c r="H54" i="2"/>
  <c r="J54" i="2"/>
  <c r="K54" i="2"/>
  <c r="L54" i="2"/>
  <c r="M54" i="2"/>
  <c r="H55" i="2"/>
  <c r="J55" i="2"/>
  <c r="K55" i="2"/>
  <c r="L55" i="2"/>
  <c r="M55" i="2"/>
  <c r="H56" i="2"/>
  <c r="J56" i="2"/>
  <c r="K56" i="2"/>
  <c r="L56" i="2"/>
  <c r="M56" i="2"/>
  <c r="H57" i="2"/>
  <c r="J57" i="2"/>
  <c r="K57" i="2"/>
  <c r="L57" i="2"/>
  <c r="M57" i="2"/>
  <c r="H58" i="2"/>
  <c r="J58" i="2"/>
  <c r="K58" i="2"/>
  <c r="L58" i="2"/>
  <c r="M58" i="2"/>
  <c r="H59" i="2"/>
  <c r="I59" i="2"/>
  <c r="J59" i="2"/>
  <c r="K59" i="2"/>
  <c r="L59" i="2"/>
  <c r="M59" i="2"/>
  <c r="H60" i="2"/>
  <c r="J60" i="2"/>
  <c r="K60" i="2"/>
  <c r="L60" i="2"/>
  <c r="M60" i="2"/>
  <c r="H61" i="2"/>
  <c r="J61" i="2"/>
  <c r="K61" i="2"/>
  <c r="L61" i="2"/>
  <c r="M61" i="2"/>
  <c r="H62" i="2"/>
  <c r="J62" i="2"/>
  <c r="K62" i="2"/>
  <c r="L62" i="2"/>
  <c r="M62" i="2"/>
  <c r="H63" i="2"/>
  <c r="J63" i="2"/>
  <c r="K63" i="2"/>
  <c r="L63" i="2"/>
  <c r="M63" i="2"/>
  <c r="H64" i="2"/>
  <c r="J64" i="2"/>
  <c r="K64" i="2"/>
  <c r="L64" i="2"/>
  <c r="M64" i="2"/>
  <c r="H65" i="2"/>
  <c r="J65" i="2"/>
  <c r="K65" i="2"/>
  <c r="L65" i="2"/>
  <c r="M65" i="2"/>
  <c r="H66" i="2"/>
  <c r="J66" i="2"/>
  <c r="K66" i="2"/>
  <c r="L66" i="2"/>
  <c r="M66" i="2"/>
  <c r="H67" i="2"/>
  <c r="J67" i="2"/>
  <c r="K67" i="2"/>
  <c r="L67" i="2"/>
  <c r="M67" i="2"/>
  <c r="H68" i="2"/>
  <c r="J68" i="2"/>
  <c r="K68" i="2"/>
  <c r="L68" i="2"/>
  <c r="M68" i="2"/>
  <c r="M76" i="1"/>
  <c r="L76" i="1"/>
  <c r="K76" i="1"/>
  <c r="J76" i="1"/>
  <c r="H76" i="1"/>
  <c r="M75" i="1"/>
  <c r="L75" i="1"/>
  <c r="K75" i="1"/>
  <c r="J75" i="1"/>
  <c r="H75" i="1"/>
  <c r="M74" i="1"/>
  <c r="L74" i="1"/>
  <c r="K74" i="1"/>
  <c r="J74" i="1"/>
  <c r="H74" i="1"/>
  <c r="M73" i="1"/>
  <c r="L73" i="1"/>
  <c r="K73" i="1"/>
  <c r="J73" i="1"/>
  <c r="H73" i="1"/>
  <c r="M72" i="1"/>
  <c r="L72" i="1"/>
  <c r="K72" i="1"/>
  <c r="J72" i="1"/>
  <c r="H72" i="1"/>
  <c r="M71" i="1"/>
  <c r="L71" i="1"/>
  <c r="K71" i="1"/>
  <c r="J71" i="1"/>
  <c r="H71" i="1"/>
  <c r="M70" i="1"/>
  <c r="L70" i="1"/>
  <c r="K70" i="1"/>
  <c r="J70" i="1"/>
  <c r="H70" i="1"/>
  <c r="M69" i="1"/>
  <c r="L69" i="1"/>
  <c r="K69" i="1"/>
  <c r="J69" i="1"/>
  <c r="H69" i="1"/>
  <c r="M68" i="1"/>
  <c r="L68" i="1"/>
  <c r="K68" i="1"/>
  <c r="J68" i="1"/>
  <c r="H68" i="1"/>
  <c r="M67" i="1"/>
  <c r="L67" i="1"/>
  <c r="K67" i="1"/>
  <c r="J67" i="1"/>
  <c r="H67" i="1"/>
  <c r="M66" i="1"/>
  <c r="L66" i="1"/>
  <c r="K66" i="1"/>
  <c r="J66" i="1"/>
  <c r="H66" i="1"/>
  <c r="M65" i="1"/>
  <c r="L65" i="1"/>
  <c r="K65" i="1"/>
  <c r="J65" i="1"/>
  <c r="H65" i="1"/>
  <c r="M64" i="1"/>
  <c r="L64" i="1"/>
  <c r="K64" i="1"/>
  <c r="J64" i="1"/>
  <c r="H64" i="1"/>
  <c r="M63" i="1"/>
  <c r="L63" i="1"/>
  <c r="K63" i="1"/>
  <c r="J63" i="1"/>
  <c r="I63" i="1"/>
  <c r="H63" i="1"/>
  <c r="M62" i="1"/>
  <c r="L62" i="1"/>
  <c r="K62" i="1"/>
  <c r="J62" i="1"/>
  <c r="H62" i="1"/>
  <c r="M61" i="1"/>
  <c r="L61" i="1"/>
  <c r="K61" i="1"/>
  <c r="J61" i="1"/>
  <c r="H61" i="1"/>
  <c r="M60" i="1"/>
  <c r="L60" i="1"/>
  <c r="K60" i="1"/>
  <c r="J60" i="1"/>
  <c r="H60" i="1"/>
  <c r="M59" i="1"/>
  <c r="L59" i="1"/>
  <c r="K59" i="1"/>
  <c r="J59" i="1"/>
  <c r="H59" i="1"/>
  <c r="M58" i="1"/>
  <c r="L58" i="1"/>
  <c r="K58" i="1"/>
  <c r="J58" i="1"/>
  <c r="H58" i="1"/>
  <c r="M57" i="1"/>
  <c r="L57" i="1"/>
  <c r="K57" i="1"/>
  <c r="J57" i="1"/>
  <c r="H57" i="1"/>
  <c r="M56" i="1"/>
  <c r="L56" i="1"/>
  <c r="K56" i="1"/>
  <c r="J56" i="1"/>
  <c r="H56" i="1"/>
  <c r="M55" i="1"/>
  <c r="L55" i="1"/>
  <c r="K55" i="1"/>
  <c r="J55" i="1"/>
  <c r="H55" i="1"/>
  <c r="M54" i="1"/>
  <c r="L54" i="1"/>
  <c r="K54" i="1"/>
  <c r="J54" i="1"/>
  <c r="H54" i="1"/>
  <c r="M53" i="1"/>
  <c r="L53" i="1"/>
  <c r="K53" i="1"/>
  <c r="J53" i="1"/>
  <c r="H53" i="1"/>
  <c r="M52" i="1"/>
  <c r="L52" i="1"/>
  <c r="K52" i="1"/>
  <c r="J52" i="1"/>
  <c r="H52" i="1"/>
  <c r="M51" i="1"/>
  <c r="L51" i="1"/>
  <c r="K51" i="1"/>
  <c r="J51" i="1"/>
  <c r="H51" i="1"/>
  <c r="M50" i="1"/>
  <c r="L50" i="1"/>
  <c r="K50" i="1"/>
  <c r="J50" i="1"/>
  <c r="H50" i="1"/>
  <c r="M49" i="1"/>
  <c r="L49" i="1"/>
  <c r="K49" i="1"/>
  <c r="J49" i="1"/>
  <c r="H49" i="1"/>
  <c r="M48" i="1"/>
  <c r="L48" i="1"/>
  <c r="K48" i="1"/>
  <c r="J48" i="1"/>
  <c r="H48" i="1"/>
  <c r="M47" i="1"/>
  <c r="L47" i="1"/>
  <c r="K47" i="1"/>
  <c r="J47" i="1"/>
  <c r="I47" i="1"/>
  <c r="H47" i="1"/>
  <c r="M46" i="1"/>
  <c r="L46" i="1"/>
  <c r="K46" i="1"/>
  <c r="J46" i="1"/>
  <c r="H46" i="1"/>
  <c r="M45" i="1"/>
  <c r="L45" i="1"/>
  <c r="K45" i="1"/>
  <c r="J45" i="1"/>
  <c r="H45" i="1"/>
  <c r="M44" i="1"/>
  <c r="L44" i="1"/>
  <c r="K44" i="1"/>
  <c r="J44" i="1"/>
  <c r="H44" i="1"/>
  <c r="M43" i="1"/>
  <c r="L43" i="1"/>
  <c r="K43" i="1"/>
  <c r="J43" i="1"/>
  <c r="H43" i="1"/>
  <c r="M42" i="1"/>
  <c r="L42" i="1"/>
  <c r="K42" i="1"/>
  <c r="J42" i="1"/>
  <c r="H42" i="1"/>
  <c r="M41" i="1"/>
  <c r="L41" i="1"/>
  <c r="K41" i="1"/>
  <c r="J41" i="1"/>
  <c r="H41" i="1"/>
  <c r="M40" i="1"/>
  <c r="L40" i="1"/>
  <c r="K40" i="1"/>
  <c r="J40" i="1"/>
  <c r="H40" i="1"/>
  <c r="M39" i="1"/>
  <c r="L39" i="1"/>
  <c r="K39" i="1"/>
  <c r="J39" i="1"/>
  <c r="H39" i="1"/>
  <c r="M38" i="1"/>
  <c r="L38" i="1"/>
  <c r="K38" i="1"/>
  <c r="J38" i="1"/>
  <c r="H38" i="1"/>
  <c r="M37" i="1"/>
  <c r="L37" i="1"/>
  <c r="K37" i="1"/>
  <c r="J37" i="1"/>
  <c r="H37" i="1"/>
  <c r="M36" i="1"/>
  <c r="L36" i="1"/>
  <c r="K36" i="1"/>
  <c r="J36" i="1"/>
  <c r="H36" i="1"/>
  <c r="M35" i="1"/>
  <c r="L35" i="1"/>
  <c r="K35" i="1"/>
  <c r="J35" i="1"/>
  <c r="H35" i="1"/>
  <c r="M34" i="1"/>
  <c r="L34" i="1"/>
  <c r="K34" i="1"/>
  <c r="J34" i="1"/>
  <c r="H34" i="1"/>
  <c r="M33" i="1"/>
  <c r="L33" i="1"/>
  <c r="K33" i="1"/>
  <c r="J33" i="1"/>
  <c r="H33" i="1"/>
  <c r="M32" i="1"/>
  <c r="L32" i="1"/>
  <c r="K32" i="1"/>
  <c r="J32" i="1"/>
  <c r="H32" i="1"/>
  <c r="M31" i="1"/>
  <c r="L31" i="1"/>
  <c r="K31" i="1"/>
  <c r="J31" i="1"/>
  <c r="I31" i="1"/>
  <c r="H31" i="1"/>
  <c r="M30" i="1"/>
  <c r="L30" i="1"/>
  <c r="K30" i="1"/>
  <c r="J30" i="1"/>
  <c r="H30" i="1"/>
  <c r="M29" i="1"/>
  <c r="L29" i="1"/>
  <c r="K29" i="1"/>
  <c r="J29" i="1"/>
  <c r="H29" i="1"/>
  <c r="M28" i="1"/>
  <c r="L28" i="1"/>
  <c r="K28" i="1"/>
  <c r="J28" i="1"/>
  <c r="H28" i="1"/>
  <c r="M27" i="1"/>
  <c r="L27" i="1"/>
  <c r="K27" i="1"/>
  <c r="J27" i="1"/>
  <c r="H27" i="1"/>
  <c r="M26" i="1"/>
  <c r="L26" i="1"/>
  <c r="K26" i="1"/>
  <c r="J26" i="1"/>
  <c r="H26" i="1"/>
  <c r="M25" i="1"/>
  <c r="L25" i="1"/>
  <c r="K25" i="1"/>
  <c r="J25" i="1"/>
  <c r="H25" i="1"/>
  <c r="M24" i="1"/>
  <c r="L24" i="1"/>
  <c r="K24" i="1"/>
  <c r="J24" i="1"/>
  <c r="H24" i="1"/>
  <c r="M23" i="1"/>
  <c r="L23" i="1"/>
  <c r="K23" i="1"/>
  <c r="J23" i="1"/>
  <c r="H23" i="1"/>
  <c r="M22" i="1"/>
  <c r="L22" i="1"/>
  <c r="K22" i="1"/>
  <c r="J22" i="1"/>
  <c r="H22" i="1"/>
  <c r="M21" i="1"/>
  <c r="L21" i="1"/>
  <c r="K21" i="1"/>
  <c r="J21" i="1"/>
  <c r="H21" i="1"/>
  <c r="M20" i="1"/>
  <c r="L20" i="1"/>
  <c r="K20" i="1"/>
  <c r="J20" i="1"/>
  <c r="I20" i="1"/>
  <c r="H20" i="1"/>
  <c r="M19" i="1"/>
  <c r="L19" i="1"/>
  <c r="K19" i="1"/>
  <c r="J19" i="1"/>
  <c r="H19" i="1"/>
  <c r="M18" i="1"/>
  <c r="L18" i="1"/>
  <c r="K18" i="1"/>
  <c r="J18" i="1"/>
  <c r="H18" i="1"/>
  <c r="M17" i="1"/>
  <c r="L17" i="1"/>
  <c r="K17" i="1"/>
  <c r="J17" i="1"/>
  <c r="H17" i="1"/>
  <c r="M16" i="1"/>
  <c r="L16" i="1"/>
  <c r="K16" i="1"/>
  <c r="J16" i="1"/>
  <c r="H16" i="1"/>
  <c r="M15" i="1"/>
  <c r="L15" i="1"/>
  <c r="K15" i="1"/>
  <c r="J15" i="1"/>
  <c r="H15" i="1"/>
  <c r="M14" i="1"/>
  <c r="L14" i="1"/>
  <c r="K14" i="1"/>
  <c r="J14" i="1"/>
  <c r="H14" i="1"/>
  <c r="M13" i="1"/>
  <c r="L13" i="1"/>
  <c r="K13" i="1"/>
  <c r="J13" i="1"/>
  <c r="H13" i="1"/>
  <c r="M12" i="1"/>
  <c r="L12" i="1"/>
  <c r="K12" i="1"/>
  <c r="J12" i="1"/>
  <c r="H12" i="1"/>
  <c r="M11" i="1"/>
  <c r="L11" i="1"/>
  <c r="K11" i="1"/>
  <c r="J11" i="1"/>
  <c r="H11" i="1"/>
  <c r="M10" i="1"/>
  <c r="L10" i="1"/>
  <c r="K10" i="1"/>
  <c r="J10" i="1"/>
  <c r="H10" i="1"/>
  <c r="M9" i="1"/>
  <c r="L9" i="1"/>
  <c r="K9" i="1"/>
  <c r="J9" i="1"/>
  <c r="H9" i="1"/>
  <c r="A9" i="1"/>
  <c r="A10" i="1" s="1"/>
  <c r="M8" i="1"/>
  <c r="L8" i="1"/>
  <c r="K8" i="1"/>
  <c r="J8" i="1"/>
  <c r="H8" i="1"/>
  <c r="A8" i="1"/>
  <c r="I8" i="1" s="1"/>
  <c r="M7" i="1"/>
  <c r="L7" i="1"/>
  <c r="K7" i="1"/>
  <c r="J7" i="1"/>
  <c r="I7" i="1"/>
  <c r="H7" i="1"/>
  <c r="A7" i="1"/>
  <c r="M6" i="1"/>
  <c r="L6" i="1"/>
  <c r="K6" i="1"/>
  <c r="J6" i="1"/>
  <c r="I6" i="1"/>
  <c r="H6" i="1"/>
  <c r="A8" i="2" l="1"/>
  <c r="I10" i="1"/>
  <c r="A11" i="1"/>
  <c r="I9" i="1"/>
  <c r="A9" i="2" l="1"/>
  <c r="I8" i="2"/>
  <c r="A12" i="1"/>
  <c r="I11" i="1"/>
  <c r="A10" i="2" l="1"/>
  <c r="I9" i="2"/>
  <c r="I12" i="1"/>
  <c r="A13" i="1"/>
  <c r="I10" i="2" l="1"/>
  <c r="A11" i="2"/>
  <c r="A14" i="1"/>
  <c r="I13" i="1"/>
  <c r="I11" i="2" l="1"/>
  <c r="A12" i="2"/>
  <c r="A15" i="1"/>
  <c r="I14" i="1"/>
  <c r="A13" i="2" l="1"/>
  <c r="I12" i="2"/>
  <c r="I15" i="1"/>
  <c r="A16" i="1"/>
  <c r="A14" i="2" l="1"/>
  <c r="I13" i="2"/>
  <c r="I16" i="1"/>
  <c r="A17" i="1"/>
  <c r="I14" i="2" l="1"/>
  <c r="A15" i="2"/>
  <c r="A18" i="1"/>
  <c r="I17" i="1"/>
  <c r="I15" i="2" l="1"/>
  <c r="A16" i="2"/>
  <c r="A19" i="1"/>
  <c r="I18" i="1"/>
  <c r="A17" i="2" l="1"/>
  <c r="I16" i="2"/>
  <c r="A21" i="1"/>
  <c r="I19" i="1"/>
  <c r="A18" i="2" l="1"/>
  <c r="I17" i="2"/>
  <c r="I21" i="1"/>
  <c r="A22" i="1"/>
  <c r="I18" i="2" l="1"/>
  <c r="A19" i="2"/>
  <c r="A23" i="1"/>
  <c r="I22" i="1"/>
  <c r="I19" i="2" l="1"/>
  <c r="A21" i="2"/>
  <c r="I23" i="1"/>
  <c r="A24" i="1"/>
  <c r="I21" i="2" l="1"/>
  <c r="A22" i="2"/>
  <c r="A25" i="1"/>
  <c r="I24" i="1"/>
  <c r="I22" i="2" l="1"/>
  <c r="A23" i="2"/>
  <c r="I25" i="1"/>
  <c r="A26" i="1"/>
  <c r="A24" i="2" l="1"/>
  <c r="I23" i="2"/>
  <c r="A27" i="1"/>
  <c r="I26" i="1"/>
  <c r="A25" i="2" l="1"/>
  <c r="I24" i="2"/>
  <c r="I27" i="1"/>
  <c r="A28" i="1"/>
  <c r="I25" i="2" l="1"/>
  <c r="A26" i="2"/>
  <c r="A29" i="1"/>
  <c r="I28" i="1"/>
  <c r="I26" i="2" l="1"/>
  <c r="A27" i="2"/>
  <c r="A30" i="1"/>
  <c r="I29" i="1"/>
  <c r="A28" i="2" l="1"/>
  <c r="I27" i="2"/>
  <c r="A32" i="1"/>
  <c r="I30" i="1"/>
  <c r="I28" i="2" l="1"/>
  <c r="A29" i="2"/>
  <c r="I32" i="1"/>
  <c r="A33" i="1"/>
  <c r="I29" i="2" l="1"/>
  <c r="A30" i="2"/>
  <c r="A34" i="1"/>
  <c r="I33" i="1"/>
  <c r="I30" i="2" l="1"/>
  <c r="A31" i="2"/>
  <c r="I34" i="1"/>
  <c r="A35" i="1"/>
  <c r="A32" i="2" l="1"/>
  <c r="I31" i="2"/>
  <c r="A36" i="1"/>
  <c r="I35" i="1"/>
  <c r="I32" i="2" l="1"/>
  <c r="A34" i="2"/>
  <c r="I36" i="1"/>
  <c r="A37" i="1"/>
  <c r="A35" i="2" l="1"/>
  <c r="I34" i="2"/>
  <c r="A38" i="1"/>
  <c r="I37" i="1"/>
  <c r="I35" i="2" l="1"/>
  <c r="A36" i="2"/>
  <c r="I38" i="1"/>
  <c r="A39" i="1"/>
  <c r="I36" i="2" l="1"/>
  <c r="A37" i="2"/>
  <c r="A40" i="1"/>
  <c r="I39" i="1"/>
  <c r="I37" i="2" l="1"/>
  <c r="A38" i="2"/>
  <c r="A41" i="1"/>
  <c r="I40" i="1"/>
  <c r="A39" i="2" l="1"/>
  <c r="I38" i="2"/>
  <c r="I41" i="1"/>
  <c r="A42" i="1"/>
  <c r="I39" i="2" l="1"/>
  <c r="A40" i="2"/>
  <c r="I42" i="1"/>
  <c r="A43" i="1"/>
  <c r="I40" i="2" l="1"/>
  <c r="A41" i="2"/>
  <c r="A44" i="1"/>
  <c r="I43" i="1"/>
  <c r="I41" i="2" l="1"/>
  <c r="A42" i="2"/>
  <c r="A45" i="1"/>
  <c r="I44" i="1"/>
  <c r="A43" i="2" l="1"/>
  <c r="I42" i="2"/>
  <c r="I45" i="1"/>
  <c r="A46" i="1"/>
  <c r="I43" i="2" l="1"/>
  <c r="A44" i="2"/>
  <c r="I46" i="1"/>
  <c r="A48" i="1"/>
  <c r="A45" i="2" l="1"/>
  <c r="I44" i="2"/>
  <c r="A49" i="1"/>
  <c r="I48" i="1"/>
  <c r="I45" i="2" l="1"/>
  <c r="A47" i="2"/>
  <c r="I49" i="1"/>
  <c r="A50" i="1"/>
  <c r="A48" i="2" l="1"/>
  <c r="I47" i="2"/>
  <c r="A51" i="1"/>
  <c r="I50" i="1"/>
  <c r="I48" i="2" l="1"/>
  <c r="A49" i="2"/>
  <c r="A52" i="1"/>
  <c r="I51" i="1"/>
  <c r="A50" i="2" l="1"/>
  <c r="I49" i="2"/>
  <c r="A53" i="1"/>
  <c r="I52" i="1"/>
  <c r="I50" i="2" l="1"/>
  <c r="A51" i="2"/>
  <c r="I53" i="1"/>
  <c r="A54" i="1"/>
  <c r="A52" i="2" l="1"/>
  <c r="I51" i="2"/>
  <c r="A55" i="1"/>
  <c r="I54" i="1"/>
  <c r="I52" i="2" l="1"/>
  <c r="A53" i="2"/>
  <c r="I55" i="1"/>
  <c r="A56" i="1"/>
  <c r="A54" i="2" l="1"/>
  <c r="I53" i="2"/>
  <c r="A57" i="1"/>
  <c r="I56" i="1"/>
  <c r="I54" i="2" l="1"/>
  <c r="A55" i="2"/>
  <c r="I57" i="1"/>
  <c r="A58" i="1"/>
  <c r="I55" i="2" l="1"/>
  <c r="A56" i="2"/>
  <c r="A59" i="1"/>
  <c r="I58" i="1"/>
  <c r="I56" i="2" l="1"/>
  <c r="A57" i="2"/>
  <c r="A60" i="1"/>
  <c r="I59" i="1"/>
  <c r="A58" i="2" l="1"/>
  <c r="I57" i="2"/>
  <c r="I60" i="1"/>
  <c r="A61" i="1"/>
  <c r="A60" i="2" l="1"/>
  <c r="I58" i="2"/>
  <c r="I61" i="1"/>
  <c r="A62" i="1"/>
  <c r="A61" i="2" l="1"/>
  <c r="I60" i="2"/>
  <c r="A64" i="1"/>
  <c r="I62" i="1"/>
  <c r="I61" i="2" l="1"/>
  <c r="A62" i="2"/>
  <c r="I64" i="1"/>
  <c r="A65" i="1"/>
  <c r="I62" i="2" l="1"/>
  <c r="A63" i="2"/>
  <c r="A66" i="1"/>
  <c r="I65" i="1"/>
  <c r="I63" i="2" l="1"/>
  <c r="A64" i="2"/>
  <c r="I66" i="1"/>
  <c r="A67" i="1"/>
  <c r="A65" i="2" l="1"/>
  <c r="I64" i="2"/>
  <c r="A68" i="1"/>
  <c r="I67" i="1"/>
  <c r="A66" i="2" l="1"/>
  <c r="I65" i="2"/>
  <c r="I68" i="1"/>
  <c r="A69" i="1"/>
  <c r="I66" i="2" l="1"/>
  <c r="A67" i="2"/>
  <c r="A70" i="1"/>
  <c r="I69" i="1"/>
  <c r="I67" i="2" l="1"/>
  <c r="A68" i="2"/>
  <c r="I68" i="2" s="1"/>
  <c r="I70" i="1"/>
  <c r="A71" i="1"/>
  <c r="A72" i="1" l="1"/>
  <c r="I71" i="1"/>
  <c r="I72" i="1" l="1"/>
  <c r="A73" i="1"/>
  <c r="A74" i="1" l="1"/>
  <c r="I73" i="1"/>
  <c r="I74" i="1" l="1"/>
  <c r="A75" i="1"/>
  <c r="A76" i="1" l="1"/>
  <c r="I76" i="1" s="1"/>
  <c r="I75" i="1"/>
</calcChain>
</file>

<file path=xl/sharedStrings.xml><?xml version="1.0" encoding="utf-8"?>
<sst xmlns="http://schemas.openxmlformats.org/spreadsheetml/2006/main" count="489" uniqueCount="49">
  <si>
    <t>Racing to the Bay</t>
  </si>
  <si>
    <t>Hosted by Revolution Dog Sports</t>
  </si>
  <si>
    <t>Racing Schedule for Saturday August 11, 2018</t>
  </si>
  <si>
    <t>Race</t>
  </si>
  <si>
    <t>Division</t>
  </si>
  <si>
    <t>Left Lane</t>
  </si>
  <si>
    <t>Right Lane</t>
  </si>
  <si>
    <t>B/O</t>
  </si>
  <si>
    <t>Event</t>
  </si>
  <si>
    <t>Ring</t>
  </si>
  <si>
    <t>Div</t>
  </si>
  <si>
    <t>Race2</t>
  </si>
  <si>
    <t>Team Name</t>
  </si>
  <si>
    <t>VS</t>
  </si>
  <si>
    <t>Column1</t>
  </si>
  <si>
    <t>Column2</t>
  </si>
  <si>
    <t>Column3</t>
  </si>
  <si>
    <t>M1 4/4</t>
  </si>
  <si>
    <t>SCFF / Tide</t>
  </si>
  <si>
    <t>SS / TNT</t>
  </si>
  <si>
    <t>L</t>
  </si>
  <si>
    <t>R1 3/3</t>
  </si>
  <si>
    <t>PP / Wipeout</t>
  </si>
  <si>
    <t>BR / Spinnakers</t>
  </si>
  <si>
    <t>HRH / Rev It Up</t>
  </si>
  <si>
    <t>SS / Dynamite</t>
  </si>
  <si>
    <t>O2 3/3</t>
  </si>
  <si>
    <t>BR / Little Dinghies</t>
  </si>
  <si>
    <t>SCFF / Flying Tiggers</t>
  </si>
  <si>
    <t>20.50</t>
  </si>
  <si>
    <t>RDS / Even Flow</t>
  </si>
  <si>
    <t>PP / Surfs Up</t>
  </si>
  <si>
    <t>O1 5/5</t>
  </si>
  <si>
    <t>HRH / On All Cylinders</t>
  </si>
  <si>
    <t>PAW / Lunacy</t>
  </si>
  <si>
    <t>PP / Mavericks</t>
  </si>
  <si>
    <t>PAW / Multimania</t>
  </si>
  <si>
    <t>RDS / Affurmative Action</t>
  </si>
  <si>
    <t>HRH / On the Throttle</t>
  </si>
  <si>
    <t>SCFF / Wave</t>
  </si>
  <si>
    <t>HRH / Over Howlin'</t>
  </si>
  <si>
    <t>BR / Fuzzy Buccaneers</t>
  </si>
  <si>
    <t>SCFF / Riptide</t>
  </si>
  <si>
    <t>5 Minute Break</t>
  </si>
  <si>
    <t>-</t>
  </si>
  <si>
    <t>PAW / Mayhem</t>
  </si>
  <si>
    <t>R1 5/5</t>
  </si>
  <si>
    <t>20 Minute Break</t>
  </si>
  <si>
    <t>Racing Schedule for Sunday August 12,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</si>
</sst>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6"/>
      <color theme="6"/>
      <name val="Calibri"/>
      <family val="2"/>
    </font>
    <font>
      <sz val="16"/>
      <name val="Calibri"/>
      <family val="2"/>
    </font>
    <font>
      <b/>
      <sz val="12"/>
      <color theme="7"/>
      <name val="Calibri"/>
      <family val="2"/>
    </font>
    <font>
      <b/>
      <sz val="11"/>
      <color theme="7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2" borderId="1" applyNumberFormat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43" fontId="7" fillId="0" borderId="0" xfId="1" applyFont="1"/>
    <xf numFmtId="0" fontId="7" fillId="0" borderId="0" xfId="0" applyFont="1" applyAlignment="1">
      <alignment horizontal="center"/>
    </xf>
    <xf numFmtId="0" fontId="7" fillId="0" borderId="0" xfId="0" applyNumberFormat="1" applyFont="1"/>
    <xf numFmtId="0" fontId="7" fillId="3" borderId="1" xfId="2" quotePrefix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1" xfId="2" applyFont="1" applyFill="1"/>
    <xf numFmtId="43" fontId="4" fillId="0" borderId="0" xfId="1" applyFont="1"/>
    <xf numFmtId="0" fontId="7" fillId="0" borderId="2" xfId="2" applyFont="1" applyFill="1" applyBorder="1" applyAlignment="1">
      <alignment horizontal="center"/>
    </xf>
    <xf numFmtId="43" fontId="7" fillId="0" borderId="3" xfId="1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43" fontId="7" fillId="0" borderId="0" xfId="1" applyFont="1" applyBorder="1"/>
    <xf numFmtId="0" fontId="7" fillId="0" borderId="0" xfId="0" applyFont="1" applyBorder="1"/>
    <xf numFmtId="0" fontId="7" fillId="0" borderId="6" xfId="0" applyFont="1" applyBorder="1" applyAlignment="1">
      <alignment horizontal="center"/>
    </xf>
    <xf numFmtId="43" fontId="7" fillId="0" borderId="5" xfId="1" quotePrefix="1" applyFont="1" applyBorder="1"/>
    <xf numFmtId="0" fontId="7" fillId="5" borderId="5" xfId="2" applyFont="1" applyFill="1" applyBorder="1"/>
    <xf numFmtId="0" fontId="8" fillId="5" borderId="0" xfId="0" applyFont="1" applyFill="1" applyBorder="1"/>
    <xf numFmtId="0" fontId="7" fillId="5" borderId="0" xfId="0" applyFont="1" applyFill="1" applyBorder="1"/>
    <xf numFmtId="0" fontId="7" fillId="5" borderId="6" xfId="0" applyFont="1" applyFill="1" applyBorder="1" applyAlignment="1">
      <alignment horizontal="center"/>
    </xf>
    <xf numFmtId="43" fontId="7" fillId="0" borderId="7" xfId="1" applyFont="1" applyBorder="1"/>
    <xf numFmtId="0" fontId="7" fillId="0" borderId="8" xfId="0" applyFont="1" applyBorder="1"/>
    <xf numFmtId="0" fontId="7" fillId="0" borderId="9" xfId="0" applyFont="1" applyBorder="1"/>
  </cellXfs>
  <cellStyles count="3">
    <cellStyle name="Comma" xfId="1" builtinId="3"/>
    <cellStyle name="Input" xfId="2" builtinId="20"/>
    <cellStyle name="Normal" xfId="0" builtinId="0"/>
  </cellStyles>
  <dxfs count="32"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08%20Master%20Schedule%20Saturday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08%20Master%20Schedule%20Sund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Instructions"/>
      <sheetName val="Schedule"/>
      <sheetName val="Pretty"/>
      <sheetName val="Sheet2"/>
      <sheetName val="TeamSort"/>
      <sheetName val="ClubSort"/>
      <sheetName val="RacingForm"/>
      <sheetName val="Master"/>
      <sheetName val="MasterBackUp"/>
      <sheetName val="MasterBackUp (2)"/>
      <sheetName val="Sheet4"/>
      <sheetName val="Master (2)"/>
      <sheetName val="v1"/>
      <sheetName val="Seeding Races"/>
      <sheetName val="Seeding Races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T1" t="str">
            <v>Column2</v>
          </cell>
          <cell r="U1" t="str">
            <v>Column3</v>
          </cell>
        </row>
        <row r="2">
          <cell r="T2" t="str">
            <v>HRH / On All Cylinders</v>
          </cell>
          <cell r="U2" t="str">
            <v>18070502-09</v>
          </cell>
        </row>
        <row r="3">
          <cell r="T3" t="str">
            <v>HRH / Overhowlin'</v>
          </cell>
          <cell r="U3" t="str">
            <v>18070502-04</v>
          </cell>
        </row>
        <row r="4">
          <cell r="T4" t="str">
            <v>HRH / Rev It Up</v>
          </cell>
          <cell r="U4" t="str">
            <v>18070502-01</v>
          </cell>
        </row>
        <row r="5">
          <cell r="T5" t="str">
            <v>OC / Crushers</v>
          </cell>
          <cell r="U5" t="str">
            <v>18070502-05</v>
          </cell>
        </row>
        <row r="6">
          <cell r="T6" t="str">
            <v>PP / Shark Bait</v>
          </cell>
          <cell r="U6" t="str">
            <v>18070502-02</v>
          </cell>
        </row>
        <row r="7">
          <cell r="T7" t="str">
            <v>PAW / A</v>
          </cell>
          <cell r="U7" t="str">
            <v>18070502-07</v>
          </cell>
        </row>
        <row r="8">
          <cell r="T8" t="str">
            <v>RDS / Even Flow</v>
          </cell>
          <cell r="U8" t="str">
            <v>18070502-08</v>
          </cell>
        </row>
        <row r="9">
          <cell r="T9" t="str">
            <v>SCFF / Flag Wavers</v>
          </cell>
          <cell r="U9" t="str">
            <v>18070502-06</v>
          </cell>
        </row>
        <row r="10">
          <cell r="T10" t="str">
            <v>SCFF / Glory</v>
          </cell>
          <cell r="U10" t="str">
            <v>18070502-003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Instructions"/>
      <sheetName val="Schedule"/>
      <sheetName val="Pretty"/>
      <sheetName val="Sheet2"/>
      <sheetName val="TeamSort"/>
      <sheetName val="ClubSort"/>
      <sheetName val="RacingForm"/>
      <sheetName val="Master"/>
      <sheetName val="MasterBackUp"/>
      <sheetName val="MasterBackUp (2)"/>
      <sheetName val="Sheet4"/>
      <sheetName val="v1"/>
      <sheetName val="Seeding Races"/>
      <sheetName val="Seeding Races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T1" t="str">
            <v>Column2</v>
          </cell>
          <cell r="U1" t="str">
            <v>Column3</v>
          </cell>
        </row>
        <row r="2">
          <cell r="T2" t="str">
            <v>HRH / On All Cylinders</v>
          </cell>
          <cell r="U2" t="str">
            <v>18070502-09</v>
          </cell>
        </row>
        <row r="3">
          <cell r="T3" t="str">
            <v>HRH / Overhowlin'</v>
          </cell>
          <cell r="U3" t="str">
            <v>18070502-04</v>
          </cell>
        </row>
        <row r="4">
          <cell r="T4" t="str">
            <v>HRH / Rev It Up</v>
          </cell>
          <cell r="U4" t="str">
            <v>18070502-01</v>
          </cell>
        </row>
        <row r="5">
          <cell r="T5" t="str">
            <v>OC / Crushers</v>
          </cell>
          <cell r="U5" t="str">
            <v>18070502-05</v>
          </cell>
        </row>
        <row r="6">
          <cell r="T6" t="str">
            <v>PP / Shark Bait</v>
          </cell>
          <cell r="U6" t="str">
            <v>18070502-02</v>
          </cell>
        </row>
        <row r="7">
          <cell r="T7" t="str">
            <v>PAW / A</v>
          </cell>
          <cell r="U7" t="str">
            <v>18070502-07</v>
          </cell>
        </row>
        <row r="8">
          <cell r="T8" t="str">
            <v>RDS / Even Flow</v>
          </cell>
          <cell r="U8" t="str">
            <v>18070502-08</v>
          </cell>
        </row>
        <row r="9">
          <cell r="T9" t="str">
            <v>SCFF / Flag Wavers</v>
          </cell>
          <cell r="U9" t="str">
            <v>18070502-06</v>
          </cell>
        </row>
        <row r="10">
          <cell r="T10" t="str">
            <v>SCFF / Glory</v>
          </cell>
          <cell r="U10" t="str">
            <v>18070502-003</v>
          </cell>
        </row>
      </sheetData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7BF043-7E3B-46A9-BF97-7CEAB339E2D4}" name="Table32" displayName="Table32" ref="A5:N76" totalsRowShown="0" headerRowDxfId="31" dataDxfId="30">
  <autoFilter ref="A5:N76" xr:uid="{E7C96B26-4BB1-4D3A-8F52-B2FE9EF85AFE}"/>
  <tableColumns count="14">
    <tableColumn id="5" xr3:uid="{E4B942CB-E47E-4865-A4B1-DFFA112A1FCA}" name="Race" dataDxfId="29"/>
    <tableColumn id="1" xr3:uid="{9BFDCFB6-F0FD-43FE-8585-C67C279B72E9}" name="Division" dataDxfId="28"/>
    <tableColumn id="2" xr3:uid="{7755C4EE-A0FC-4EB9-AC6A-225A56CB5B8D}" name="Left Lane" dataDxfId="27"/>
    <tableColumn id="3" xr3:uid="{EB956773-3D2A-425D-979D-5E82EBC2FA7B}" name="Right Lane" dataDxfId="26"/>
    <tableColumn id="4" xr3:uid="{D082A275-5095-448C-9282-F28F933ED136}" name="B/O" dataDxfId="25" dataCellStyle="Input"/>
    <tableColumn id="6" xr3:uid="{813D9C71-BBF4-4973-8999-C809FBCAB7E8}" name="Event" dataDxfId="24"/>
    <tableColumn id="7" xr3:uid="{F96B9AEB-F206-40A6-8CC0-E9D782028A28}" name="Ring" dataDxfId="23"/>
    <tableColumn id="8" xr3:uid="{12D617D8-607B-4EAC-81D5-863E987153BA}" name="Div" dataDxfId="22">
      <calculatedColumnFormula>RIGHT(LEFT(B6,2),1)</calculatedColumnFormula>
    </tableColumn>
    <tableColumn id="9" xr3:uid="{EA617F21-3EFE-41BB-9717-1BFD3ADC7068}" name="Race2" dataDxfId="21">
      <calculatedColumnFormula>A6</calculatedColumnFormula>
    </tableColumn>
    <tableColumn id="10" xr3:uid="{2199AAF9-781D-4848-9103-ABB786D287C8}" name="Team Name" dataDxfId="20">
      <calculatedColumnFormula>VLOOKUP(C6,[1]Sheet4!T$1:U$65536,2,FALSE)</calculatedColumnFormula>
    </tableColumn>
    <tableColumn id="11" xr3:uid="{579E143F-76BF-479B-A4B8-C53A5DE3B1A2}" name="VS" dataDxfId="19">
      <calculatedColumnFormula>VLOOKUP(D6,[1]Sheet4!T$1:U$65536,2,FALSE)</calculatedColumnFormula>
    </tableColumn>
    <tableColumn id="12" xr3:uid="{049631C6-5A61-47C3-A562-8543C6BF094A}" name="Column1" dataDxfId="18">
      <calculatedColumnFormula>IF(LEFT(B6,1)="R","Reg",IF(LEFT(B6,1)="O","Opn","Multi"))</calculatedColumnFormula>
    </tableColumn>
    <tableColumn id="13" xr3:uid="{0CBE458F-14C9-48FF-9222-396B1D820DA9}" name="Column2" dataDxfId="17">
      <calculatedColumnFormula>RIGHT(B6,1)&amp;" of "&amp;RIGHT(B6,1)</calculatedColumnFormula>
    </tableColumn>
    <tableColumn id="14" xr3:uid="{05CA4053-95F3-44D5-A6EB-022329D400A3}" name="Column3" dataDxfId="16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B79F18-4886-4090-A537-B64F254509CE}" name="Table32198" displayName="Table32198" ref="A5:N68" totalsRowShown="0" headerRowDxfId="15" dataDxfId="14">
  <autoFilter ref="A5:N68" xr:uid="{18942811-E3A6-43DF-B327-F7D6EEB8A99A}"/>
  <tableColumns count="14">
    <tableColumn id="5" xr3:uid="{B5856140-EA1C-435E-BD92-B4284F1C4232}" name="Race" dataDxfId="13"/>
    <tableColumn id="1" xr3:uid="{E199D900-19D8-420D-919A-566534582EEC}" name="Division" dataDxfId="12"/>
    <tableColumn id="2" xr3:uid="{6E8A3782-45AB-4C53-BE23-CE1715280670}" name="Left Lane" dataDxfId="11"/>
    <tableColumn id="3" xr3:uid="{B52E7824-CF43-4B81-97AE-FDA70B08B7EE}" name="Right Lane" dataDxfId="10"/>
    <tableColumn id="4" xr3:uid="{D3634F74-9EA4-4F06-8E4B-F3577E5C2A67}" name="B/O" dataDxfId="9" dataCellStyle="Input"/>
    <tableColumn id="6" xr3:uid="{F33926D6-7FF8-4767-BB4C-3A11AF036E87}" name="Event" dataDxfId="8"/>
    <tableColumn id="7" xr3:uid="{F58858D5-FFC9-4A3A-A6CB-70862E24836E}" name="Ring" dataDxfId="7"/>
    <tableColumn id="8" xr3:uid="{57AAC615-CE7A-4F6A-BE1C-A92324285789}" name="Div" dataDxfId="6">
      <calculatedColumnFormula>RIGHT(LEFT(B6,2),1)</calculatedColumnFormula>
    </tableColumn>
    <tableColumn id="9" xr3:uid="{33B91CEB-EDF2-45E1-BC71-725ABA4A6A51}" name="Race2" dataDxfId="5">
      <calculatedColumnFormula>A6</calculatedColumnFormula>
    </tableColumn>
    <tableColumn id="10" xr3:uid="{DD834F35-F302-467B-84FE-E13DFE99FCAE}" name="Team Name" dataDxfId="4">
      <calculatedColumnFormula>VLOOKUP(C6,[2]Sheet4!T$1:U$65536,2,FALSE)</calculatedColumnFormula>
    </tableColumn>
    <tableColumn id="11" xr3:uid="{C8E07F4F-EA11-47F5-86A2-CDA266DE9360}" name="VS" dataDxfId="3">
      <calculatedColumnFormula>VLOOKUP(D6,[2]Sheet4!T$1:U$65536,2,FALSE)</calculatedColumnFormula>
    </tableColumn>
    <tableColumn id="12" xr3:uid="{5D1412C6-976C-435E-BD4A-821FD3E325BD}" name="Column1" dataDxfId="2">
      <calculatedColumnFormula>IF(LEFT(B6,1)="R","Reg",IF(LEFT(B6,1)="O","Opn","Multi"))</calculatedColumnFormula>
    </tableColumn>
    <tableColumn id="13" xr3:uid="{14896258-AF5F-4002-9D79-63DE8483723C}" name="Column2" dataDxfId="1">
      <calculatedColumnFormula>RIGHT(B6,1)&amp;" of "&amp;RIGHT(B6,1)</calculatedColumnFormula>
    </tableColumn>
    <tableColumn id="14" xr3:uid="{5C6F29A3-E42A-4727-B4CE-6715A7D04F95}" name="Column3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3FA31-BC76-46F4-B6CE-F21077286DB9}">
  <sheetPr>
    <pageSetUpPr fitToPage="1"/>
  </sheetPr>
  <dimension ref="A1:N76"/>
  <sheetViews>
    <sheetView zoomScaleNormal="100" workbookViewId="0">
      <selection activeCell="D14" sqref="D14"/>
    </sheetView>
  </sheetViews>
  <sheetFormatPr defaultRowHeight="21" x14ac:dyDescent="0.35"/>
  <cols>
    <col min="1" max="1" width="12" style="2" bestFit="1" customWidth="1"/>
    <col min="2" max="2" width="15.85546875" style="2" bestFit="1" customWidth="1"/>
    <col min="3" max="3" width="31.7109375" style="2" customWidth="1"/>
    <col min="4" max="4" width="31.7109375" style="13" customWidth="1"/>
    <col min="5" max="5" width="9.140625" style="2"/>
    <col min="6" max="14" width="0" style="2" hidden="1" customWidth="1"/>
    <col min="15" max="256" width="9.140625" style="2"/>
    <col min="257" max="257" width="12" style="2" bestFit="1" customWidth="1"/>
    <col min="258" max="258" width="15.85546875" style="2" bestFit="1" customWidth="1"/>
    <col min="259" max="260" width="31.7109375" style="2" customWidth="1"/>
    <col min="261" max="261" width="9.140625" style="2"/>
    <col min="262" max="270" width="0" style="2" hidden="1" customWidth="1"/>
    <col min="271" max="512" width="9.140625" style="2"/>
    <col min="513" max="513" width="12" style="2" bestFit="1" customWidth="1"/>
    <col min="514" max="514" width="15.85546875" style="2" bestFit="1" customWidth="1"/>
    <col min="515" max="516" width="31.7109375" style="2" customWidth="1"/>
    <col min="517" max="517" width="9.140625" style="2"/>
    <col min="518" max="526" width="0" style="2" hidden="1" customWidth="1"/>
    <col min="527" max="768" width="9.140625" style="2"/>
    <col min="769" max="769" width="12" style="2" bestFit="1" customWidth="1"/>
    <col min="770" max="770" width="15.85546875" style="2" bestFit="1" customWidth="1"/>
    <col min="771" max="772" width="31.7109375" style="2" customWidth="1"/>
    <col min="773" max="773" width="9.140625" style="2"/>
    <col min="774" max="782" width="0" style="2" hidden="1" customWidth="1"/>
    <col min="783" max="1024" width="9.140625" style="2"/>
    <col min="1025" max="1025" width="12" style="2" bestFit="1" customWidth="1"/>
    <col min="1026" max="1026" width="15.85546875" style="2" bestFit="1" customWidth="1"/>
    <col min="1027" max="1028" width="31.7109375" style="2" customWidth="1"/>
    <col min="1029" max="1029" width="9.140625" style="2"/>
    <col min="1030" max="1038" width="0" style="2" hidden="1" customWidth="1"/>
    <col min="1039" max="1280" width="9.140625" style="2"/>
    <col min="1281" max="1281" width="12" style="2" bestFit="1" customWidth="1"/>
    <col min="1282" max="1282" width="15.85546875" style="2" bestFit="1" customWidth="1"/>
    <col min="1283" max="1284" width="31.7109375" style="2" customWidth="1"/>
    <col min="1285" max="1285" width="9.140625" style="2"/>
    <col min="1286" max="1294" width="0" style="2" hidden="1" customWidth="1"/>
    <col min="1295" max="1536" width="9.140625" style="2"/>
    <col min="1537" max="1537" width="12" style="2" bestFit="1" customWidth="1"/>
    <col min="1538" max="1538" width="15.85546875" style="2" bestFit="1" customWidth="1"/>
    <col min="1539" max="1540" width="31.7109375" style="2" customWidth="1"/>
    <col min="1541" max="1541" width="9.140625" style="2"/>
    <col min="1542" max="1550" width="0" style="2" hidden="1" customWidth="1"/>
    <col min="1551" max="1792" width="9.140625" style="2"/>
    <col min="1793" max="1793" width="12" style="2" bestFit="1" customWidth="1"/>
    <col min="1794" max="1794" width="15.85546875" style="2" bestFit="1" customWidth="1"/>
    <col min="1795" max="1796" width="31.7109375" style="2" customWidth="1"/>
    <col min="1797" max="1797" width="9.140625" style="2"/>
    <col min="1798" max="1806" width="0" style="2" hidden="1" customWidth="1"/>
    <col min="1807" max="2048" width="9.140625" style="2"/>
    <col min="2049" max="2049" width="12" style="2" bestFit="1" customWidth="1"/>
    <col min="2050" max="2050" width="15.85546875" style="2" bestFit="1" customWidth="1"/>
    <col min="2051" max="2052" width="31.7109375" style="2" customWidth="1"/>
    <col min="2053" max="2053" width="9.140625" style="2"/>
    <col min="2054" max="2062" width="0" style="2" hidden="1" customWidth="1"/>
    <col min="2063" max="2304" width="9.140625" style="2"/>
    <col min="2305" max="2305" width="12" style="2" bestFit="1" customWidth="1"/>
    <col min="2306" max="2306" width="15.85546875" style="2" bestFit="1" customWidth="1"/>
    <col min="2307" max="2308" width="31.7109375" style="2" customWidth="1"/>
    <col min="2309" max="2309" width="9.140625" style="2"/>
    <col min="2310" max="2318" width="0" style="2" hidden="1" customWidth="1"/>
    <col min="2319" max="2560" width="9.140625" style="2"/>
    <col min="2561" max="2561" width="12" style="2" bestFit="1" customWidth="1"/>
    <col min="2562" max="2562" width="15.85546875" style="2" bestFit="1" customWidth="1"/>
    <col min="2563" max="2564" width="31.7109375" style="2" customWidth="1"/>
    <col min="2565" max="2565" width="9.140625" style="2"/>
    <col min="2566" max="2574" width="0" style="2" hidden="1" customWidth="1"/>
    <col min="2575" max="2816" width="9.140625" style="2"/>
    <col min="2817" max="2817" width="12" style="2" bestFit="1" customWidth="1"/>
    <col min="2818" max="2818" width="15.85546875" style="2" bestFit="1" customWidth="1"/>
    <col min="2819" max="2820" width="31.7109375" style="2" customWidth="1"/>
    <col min="2821" max="2821" width="9.140625" style="2"/>
    <col min="2822" max="2830" width="0" style="2" hidden="1" customWidth="1"/>
    <col min="2831" max="3072" width="9.140625" style="2"/>
    <col min="3073" max="3073" width="12" style="2" bestFit="1" customWidth="1"/>
    <col min="3074" max="3074" width="15.85546875" style="2" bestFit="1" customWidth="1"/>
    <col min="3075" max="3076" width="31.7109375" style="2" customWidth="1"/>
    <col min="3077" max="3077" width="9.140625" style="2"/>
    <col min="3078" max="3086" width="0" style="2" hidden="1" customWidth="1"/>
    <col min="3087" max="3328" width="9.140625" style="2"/>
    <col min="3329" max="3329" width="12" style="2" bestFit="1" customWidth="1"/>
    <col min="3330" max="3330" width="15.85546875" style="2" bestFit="1" customWidth="1"/>
    <col min="3331" max="3332" width="31.7109375" style="2" customWidth="1"/>
    <col min="3333" max="3333" width="9.140625" style="2"/>
    <col min="3334" max="3342" width="0" style="2" hidden="1" customWidth="1"/>
    <col min="3343" max="3584" width="9.140625" style="2"/>
    <col min="3585" max="3585" width="12" style="2" bestFit="1" customWidth="1"/>
    <col min="3586" max="3586" width="15.85546875" style="2" bestFit="1" customWidth="1"/>
    <col min="3587" max="3588" width="31.7109375" style="2" customWidth="1"/>
    <col min="3589" max="3589" width="9.140625" style="2"/>
    <col min="3590" max="3598" width="0" style="2" hidden="1" customWidth="1"/>
    <col min="3599" max="3840" width="9.140625" style="2"/>
    <col min="3841" max="3841" width="12" style="2" bestFit="1" customWidth="1"/>
    <col min="3842" max="3842" width="15.85546875" style="2" bestFit="1" customWidth="1"/>
    <col min="3843" max="3844" width="31.7109375" style="2" customWidth="1"/>
    <col min="3845" max="3845" width="9.140625" style="2"/>
    <col min="3846" max="3854" width="0" style="2" hidden="1" customWidth="1"/>
    <col min="3855" max="4096" width="9.140625" style="2"/>
    <col min="4097" max="4097" width="12" style="2" bestFit="1" customWidth="1"/>
    <col min="4098" max="4098" width="15.85546875" style="2" bestFit="1" customWidth="1"/>
    <col min="4099" max="4100" width="31.7109375" style="2" customWidth="1"/>
    <col min="4101" max="4101" width="9.140625" style="2"/>
    <col min="4102" max="4110" width="0" style="2" hidden="1" customWidth="1"/>
    <col min="4111" max="4352" width="9.140625" style="2"/>
    <col min="4353" max="4353" width="12" style="2" bestFit="1" customWidth="1"/>
    <col min="4354" max="4354" width="15.85546875" style="2" bestFit="1" customWidth="1"/>
    <col min="4355" max="4356" width="31.7109375" style="2" customWidth="1"/>
    <col min="4357" max="4357" width="9.140625" style="2"/>
    <col min="4358" max="4366" width="0" style="2" hidden="1" customWidth="1"/>
    <col min="4367" max="4608" width="9.140625" style="2"/>
    <col min="4609" max="4609" width="12" style="2" bestFit="1" customWidth="1"/>
    <col min="4610" max="4610" width="15.85546875" style="2" bestFit="1" customWidth="1"/>
    <col min="4611" max="4612" width="31.7109375" style="2" customWidth="1"/>
    <col min="4613" max="4613" width="9.140625" style="2"/>
    <col min="4614" max="4622" width="0" style="2" hidden="1" customWidth="1"/>
    <col min="4623" max="4864" width="9.140625" style="2"/>
    <col min="4865" max="4865" width="12" style="2" bestFit="1" customWidth="1"/>
    <col min="4866" max="4866" width="15.85546875" style="2" bestFit="1" customWidth="1"/>
    <col min="4867" max="4868" width="31.7109375" style="2" customWidth="1"/>
    <col min="4869" max="4869" width="9.140625" style="2"/>
    <col min="4870" max="4878" width="0" style="2" hidden="1" customWidth="1"/>
    <col min="4879" max="5120" width="9.140625" style="2"/>
    <col min="5121" max="5121" width="12" style="2" bestFit="1" customWidth="1"/>
    <col min="5122" max="5122" width="15.85546875" style="2" bestFit="1" customWidth="1"/>
    <col min="5123" max="5124" width="31.7109375" style="2" customWidth="1"/>
    <col min="5125" max="5125" width="9.140625" style="2"/>
    <col min="5126" max="5134" width="0" style="2" hidden="1" customWidth="1"/>
    <col min="5135" max="5376" width="9.140625" style="2"/>
    <col min="5377" max="5377" width="12" style="2" bestFit="1" customWidth="1"/>
    <col min="5378" max="5378" width="15.85546875" style="2" bestFit="1" customWidth="1"/>
    <col min="5379" max="5380" width="31.7109375" style="2" customWidth="1"/>
    <col min="5381" max="5381" width="9.140625" style="2"/>
    <col min="5382" max="5390" width="0" style="2" hidden="1" customWidth="1"/>
    <col min="5391" max="5632" width="9.140625" style="2"/>
    <col min="5633" max="5633" width="12" style="2" bestFit="1" customWidth="1"/>
    <col min="5634" max="5634" width="15.85546875" style="2" bestFit="1" customWidth="1"/>
    <col min="5635" max="5636" width="31.7109375" style="2" customWidth="1"/>
    <col min="5637" max="5637" width="9.140625" style="2"/>
    <col min="5638" max="5646" width="0" style="2" hidden="1" customWidth="1"/>
    <col min="5647" max="5888" width="9.140625" style="2"/>
    <col min="5889" max="5889" width="12" style="2" bestFit="1" customWidth="1"/>
    <col min="5890" max="5890" width="15.85546875" style="2" bestFit="1" customWidth="1"/>
    <col min="5891" max="5892" width="31.7109375" style="2" customWidth="1"/>
    <col min="5893" max="5893" width="9.140625" style="2"/>
    <col min="5894" max="5902" width="0" style="2" hidden="1" customWidth="1"/>
    <col min="5903" max="6144" width="9.140625" style="2"/>
    <col min="6145" max="6145" width="12" style="2" bestFit="1" customWidth="1"/>
    <col min="6146" max="6146" width="15.85546875" style="2" bestFit="1" customWidth="1"/>
    <col min="6147" max="6148" width="31.7109375" style="2" customWidth="1"/>
    <col min="6149" max="6149" width="9.140625" style="2"/>
    <col min="6150" max="6158" width="0" style="2" hidden="1" customWidth="1"/>
    <col min="6159" max="6400" width="9.140625" style="2"/>
    <col min="6401" max="6401" width="12" style="2" bestFit="1" customWidth="1"/>
    <col min="6402" max="6402" width="15.85546875" style="2" bestFit="1" customWidth="1"/>
    <col min="6403" max="6404" width="31.7109375" style="2" customWidth="1"/>
    <col min="6405" max="6405" width="9.140625" style="2"/>
    <col min="6406" max="6414" width="0" style="2" hidden="1" customWidth="1"/>
    <col min="6415" max="6656" width="9.140625" style="2"/>
    <col min="6657" max="6657" width="12" style="2" bestFit="1" customWidth="1"/>
    <col min="6658" max="6658" width="15.85546875" style="2" bestFit="1" customWidth="1"/>
    <col min="6659" max="6660" width="31.7109375" style="2" customWidth="1"/>
    <col min="6661" max="6661" width="9.140625" style="2"/>
    <col min="6662" max="6670" width="0" style="2" hidden="1" customWidth="1"/>
    <col min="6671" max="6912" width="9.140625" style="2"/>
    <col min="6913" max="6913" width="12" style="2" bestFit="1" customWidth="1"/>
    <col min="6914" max="6914" width="15.85546875" style="2" bestFit="1" customWidth="1"/>
    <col min="6915" max="6916" width="31.7109375" style="2" customWidth="1"/>
    <col min="6917" max="6917" width="9.140625" style="2"/>
    <col min="6918" max="6926" width="0" style="2" hidden="1" customWidth="1"/>
    <col min="6927" max="7168" width="9.140625" style="2"/>
    <col min="7169" max="7169" width="12" style="2" bestFit="1" customWidth="1"/>
    <col min="7170" max="7170" width="15.85546875" style="2" bestFit="1" customWidth="1"/>
    <col min="7171" max="7172" width="31.7109375" style="2" customWidth="1"/>
    <col min="7173" max="7173" width="9.140625" style="2"/>
    <col min="7174" max="7182" width="0" style="2" hidden="1" customWidth="1"/>
    <col min="7183" max="7424" width="9.140625" style="2"/>
    <col min="7425" max="7425" width="12" style="2" bestFit="1" customWidth="1"/>
    <col min="7426" max="7426" width="15.85546875" style="2" bestFit="1" customWidth="1"/>
    <col min="7427" max="7428" width="31.7109375" style="2" customWidth="1"/>
    <col min="7429" max="7429" width="9.140625" style="2"/>
    <col min="7430" max="7438" width="0" style="2" hidden="1" customWidth="1"/>
    <col min="7439" max="7680" width="9.140625" style="2"/>
    <col min="7681" max="7681" width="12" style="2" bestFit="1" customWidth="1"/>
    <col min="7682" max="7682" width="15.85546875" style="2" bestFit="1" customWidth="1"/>
    <col min="7683" max="7684" width="31.7109375" style="2" customWidth="1"/>
    <col min="7685" max="7685" width="9.140625" style="2"/>
    <col min="7686" max="7694" width="0" style="2" hidden="1" customWidth="1"/>
    <col min="7695" max="7936" width="9.140625" style="2"/>
    <col min="7937" max="7937" width="12" style="2" bestFit="1" customWidth="1"/>
    <col min="7938" max="7938" width="15.85546875" style="2" bestFit="1" customWidth="1"/>
    <col min="7939" max="7940" width="31.7109375" style="2" customWidth="1"/>
    <col min="7941" max="7941" width="9.140625" style="2"/>
    <col min="7942" max="7950" width="0" style="2" hidden="1" customWidth="1"/>
    <col min="7951" max="8192" width="9.140625" style="2"/>
    <col min="8193" max="8193" width="12" style="2" bestFit="1" customWidth="1"/>
    <col min="8194" max="8194" width="15.85546875" style="2" bestFit="1" customWidth="1"/>
    <col min="8195" max="8196" width="31.7109375" style="2" customWidth="1"/>
    <col min="8197" max="8197" width="9.140625" style="2"/>
    <col min="8198" max="8206" width="0" style="2" hidden="1" customWidth="1"/>
    <col min="8207" max="8448" width="9.140625" style="2"/>
    <col min="8449" max="8449" width="12" style="2" bestFit="1" customWidth="1"/>
    <col min="8450" max="8450" width="15.85546875" style="2" bestFit="1" customWidth="1"/>
    <col min="8451" max="8452" width="31.7109375" style="2" customWidth="1"/>
    <col min="8453" max="8453" width="9.140625" style="2"/>
    <col min="8454" max="8462" width="0" style="2" hidden="1" customWidth="1"/>
    <col min="8463" max="8704" width="9.140625" style="2"/>
    <col min="8705" max="8705" width="12" style="2" bestFit="1" customWidth="1"/>
    <col min="8706" max="8706" width="15.85546875" style="2" bestFit="1" customWidth="1"/>
    <col min="8707" max="8708" width="31.7109375" style="2" customWidth="1"/>
    <col min="8709" max="8709" width="9.140625" style="2"/>
    <col min="8710" max="8718" width="0" style="2" hidden="1" customWidth="1"/>
    <col min="8719" max="8960" width="9.140625" style="2"/>
    <col min="8961" max="8961" width="12" style="2" bestFit="1" customWidth="1"/>
    <col min="8962" max="8962" width="15.85546875" style="2" bestFit="1" customWidth="1"/>
    <col min="8963" max="8964" width="31.7109375" style="2" customWidth="1"/>
    <col min="8965" max="8965" width="9.140625" style="2"/>
    <col min="8966" max="8974" width="0" style="2" hidden="1" customWidth="1"/>
    <col min="8975" max="9216" width="9.140625" style="2"/>
    <col min="9217" max="9217" width="12" style="2" bestFit="1" customWidth="1"/>
    <col min="9218" max="9218" width="15.85546875" style="2" bestFit="1" customWidth="1"/>
    <col min="9219" max="9220" width="31.7109375" style="2" customWidth="1"/>
    <col min="9221" max="9221" width="9.140625" style="2"/>
    <col min="9222" max="9230" width="0" style="2" hidden="1" customWidth="1"/>
    <col min="9231" max="9472" width="9.140625" style="2"/>
    <col min="9473" max="9473" width="12" style="2" bestFit="1" customWidth="1"/>
    <col min="9474" max="9474" width="15.85546875" style="2" bestFit="1" customWidth="1"/>
    <col min="9475" max="9476" width="31.7109375" style="2" customWidth="1"/>
    <col min="9477" max="9477" width="9.140625" style="2"/>
    <col min="9478" max="9486" width="0" style="2" hidden="1" customWidth="1"/>
    <col min="9487" max="9728" width="9.140625" style="2"/>
    <col min="9729" max="9729" width="12" style="2" bestFit="1" customWidth="1"/>
    <col min="9730" max="9730" width="15.85546875" style="2" bestFit="1" customWidth="1"/>
    <col min="9731" max="9732" width="31.7109375" style="2" customWidth="1"/>
    <col min="9733" max="9733" width="9.140625" style="2"/>
    <col min="9734" max="9742" width="0" style="2" hidden="1" customWidth="1"/>
    <col min="9743" max="9984" width="9.140625" style="2"/>
    <col min="9985" max="9985" width="12" style="2" bestFit="1" customWidth="1"/>
    <col min="9986" max="9986" width="15.85546875" style="2" bestFit="1" customWidth="1"/>
    <col min="9987" max="9988" width="31.7109375" style="2" customWidth="1"/>
    <col min="9989" max="9989" width="9.140625" style="2"/>
    <col min="9990" max="9998" width="0" style="2" hidden="1" customWidth="1"/>
    <col min="9999" max="10240" width="9.140625" style="2"/>
    <col min="10241" max="10241" width="12" style="2" bestFit="1" customWidth="1"/>
    <col min="10242" max="10242" width="15.85546875" style="2" bestFit="1" customWidth="1"/>
    <col min="10243" max="10244" width="31.7109375" style="2" customWidth="1"/>
    <col min="10245" max="10245" width="9.140625" style="2"/>
    <col min="10246" max="10254" width="0" style="2" hidden="1" customWidth="1"/>
    <col min="10255" max="10496" width="9.140625" style="2"/>
    <col min="10497" max="10497" width="12" style="2" bestFit="1" customWidth="1"/>
    <col min="10498" max="10498" width="15.85546875" style="2" bestFit="1" customWidth="1"/>
    <col min="10499" max="10500" width="31.7109375" style="2" customWidth="1"/>
    <col min="10501" max="10501" width="9.140625" style="2"/>
    <col min="10502" max="10510" width="0" style="2" hidden="1" customWidth="1"/>
    <col min="10511" max="10752" width="9.140625" style="2"/>
    <col min="10753" max="10753" width="12" style="2" bestFit="1" customWidth="1"/>
    <col min="10754" max="10754" width="15.85546875" style="2" bestFit="1" customWidth="1"/>
    <col min="10755" max="10756" width="31.7109375" style="2" customWidth="1"/>
    <col min="10757" max="10757" width="9.140625" style="2"/>
    <col min="10758" max="10766" width="0" style="2" hidden="1" customWidth="1"/>
    <col min="10767" max="11008" width="9.140625" style="2"/>
    <col min="11009" max="11009" width="12" style="2" bestFit="1" customWidth="1"/>
    <col min="11010" max="11010" width="15.85546875" style="2" bestFit="1" customWidth="1"/>
    <col min="11011" max="11012" width="31.7109375" style="2" customWidth="1"/>
    <col min="11013" max="11013" width="9.140625" style="2"/>
    <col min="11014" max="11022" width="0" style="2" hidden="1" customWidth="1"/>
    <col min="11023" max="11264" width="9.140625" style="2"/>
    <col min="11265" max="11265" width="12" style="2" bestFit="1" customWidth="1"/>
    <col min="11266" max="11266" width="15.85546875" style="2" bestFit="1" customWidth="1"/>
    <col min="11267" max="11268" width="31.7109375" style="2" customWidth="1"/>
    <col min="11269" max="11269" width="9.140625" style="2"/>
    <col min="11270" max="11278" width="0" style="2" hidden="1" customWidth="1"/>
    <col min="11279" max="11520" width="9.140625" style="2"/>
    <col min="11521" max="11521" width="12" style="2" bestFit="1" customWidth="1"/>
    <col min="11522" max="11522" width="15.85546875" style="2" bestFit="1" customWidth="1"/>
    <col min="11523" max="11524" width="31.7109375" style="2" customWidth="1"/>
    <col min="11525" max="11525" width="9.140625" style="2"/>
    <col min="11526" max="11534" width="0" style="2" hidden="1" customWidth="1"/>
    <col min="11535" max="11776" width="9.140625" style="2"/>
    <col min="11777" max="11777" width="12" style="2" bestFit="1" customWidth="1"/>
    <col min="11778" max="11778" width="15.85546875" style="2" bestFit="1" customWidth="1"/>
    <col min="11779" max="11780" width="31.7109375" style="2" customWidth="1"/>
    <col min="11781" max="11781" width="9.140625" style="2"/>
    <col min="11782" max="11790" width="0" style="2" hidden="1" customWidth="1"/>
    <col min="11791" max="12032" width="9.140625" style="2"/>
    <col min="12033" max="12033" width="12" style="2" bestFit="1" customWidth="1"/>
    <col min="12034" max="12034" width="15.85546875" style="2" bestFit="1" customWidth="1"/>
    <col min="12035" max="12036" width="31.7109375" style="2" customWidth="1"/>
    <col min="12037" max="12037" width="9.140625" style="2"/>
    <col min="12038" max="12046" width="0" style="2" hidden="1" customWidth="1"/>
    <col min="12047" max="12288" width="9.140625" style="2"/>
    <col min="12289" max="12289" width="12" style="2" bestFit="1" customWidth="1"/>
    <col min="12290" max="12290" width="15.85546875" style="2" bestFit="1" customWidth="1"/>
    <col min="12291" max="12292" width="31.7109375" style="2" customWidth="1"/>
    <col min="12293" max="12293" width="9.140625" style="2"/>
    <col min="12294" max="12302" width="0" style="2" hidden="1" customWidth="1"/>
    <col min="12303" max="12544" width="9.140625" style="2"/>
    <col min="12545" max="12545" width="12" style="2" bestFit="1" customWidth="1"/>
    <col min="12546" max="12546" width="15.85546875" style="2" bestFit="1" customWidth="1"/>
    <col min="12547" max="12548" width="31.7109375" style="2" customWidth="1"/>
    <col min="12549" max="12549" width="9.140625" style="2"/>
    <col min="12550" max="12558" width="0" style="2" hidden="1" customWidth="1"/>
    <col min="12559" max="12800" width="9.140625" style="2"/>
    <col min="12801" max="12801" width="12" style="2" bestFit="1" customWidth="1"/>
    <col min="12802" max="12802" width="15.85546875" style="2" bestFit="1" customWidth="1"/>
    <col min="12803" max="12804" width="31.7109375" style="2" customWidth="1"/>
    <col min="12805" max="12805" width="9.140625" style="2"/>
    <col min="12806" max="12814" width="0" style="2" hidden="1" customWidth="1"/>
    <col min="12815" max="13056" width="9.140625" style="2"/>
    <col min="13057" max="13057" width="12" style="2" bestFit="1" customWidth="1"/>
    <col min="13058" max="13058" width="15.85546875" style="2" bestFit="1" customWidth="1"/>
    <col min="13059" max="13060" width="31.7109375" style="2" customWidth="1"/>
    <col min="13061" max="13061" width="9.140625" style="2"/>
    <col min="13062" max="13070" width="0" style="2" hidden="1" customWidth="1"/>
    <col min="13071" max="13312" width="9.140625" style="2"/>
    <col min="13313" max="13313" width="12" style="2" bestFit="1" customWidth="1"/>
    <col min="13314" max="13314" width="15.85546875" style="2" bestFit="1" customWidth="1"/>
    <col min="13315" max="13316" width="31.7109375" style="2" customWidth="1"/>
    <col min="13317" max="13317" width="9.140625" style="2"/>
    <col min="13318" max="13326" width="0" style="2" hidden="1" customWidth="1"/>
    <col min="13327" max="13568" width="9.140625" style="2"/>
    <col min="13569" max="13569" width="12" style="2" bestFit="1" customWidth="1"/>
    <col min="13570" max="13570" width="15.85546875" style="2" bestFit="1" customWidth="1"/>
    <col min="13571" max="13572" width="31.7109375" style="2" customWidth="1"/>
    <col min="13573" max="13573" width="9.140625" style="2"/>
    <col min="13574" max="13582" width="0" style="2" hidden="1" customWidth="1"/>
    <col min="13583" max="13824" width="9.140625" style="2"/>
    <col min="13825" max="13825" width="12" style="2" bestFit="1" customWidth="1"/>
    <col min="13826" max="13826" width="15.85546875" style="2" bestFit="1" customWidth="1"/>
    <col min="13827" max="13828" width="31.7109375" style="2" customWidth="1"/>
    <col min="13829" max="13829" width="9.140625" style="2"/>
    <col min="13830" max="13838" width="0" style="2" hidden="1" customWidth="1"/>
    <col min="13839" max="14080" width="9.140625" style="2"/>
    <col min="14081" max="14081" width="12" style="2" bestFit="1" customWidth="1"/>
    <col min="14082" max="14082" width="15.85546875" style="2" bestFit="1" customWidth="1"/>
    <col min="14083" max="14084" width="31.7109375" style="2" customWidth="1"/>
    <col min="14085" max="14085" width="9.140625" style="2"/>
    <col min="14086" max="14094" width="0" style="2" hidden="1" customWidth="1"/>
    <col min="14095" max="14336" width="9.140625" style="2"/>
    <col min="14337" max="14337" width="12" style="2" bestFit="1" customWidth="1"/>
    <col min="14338" max="14338" width="15.85546875" style="2" bestFit="1" customWidth="1"/>
    <col min="14339" max="14340" width="31.7109375" style="2" customWidth="1"/>
    <col min="14341" max="14341" width="9.140625" style="2"/>
    <col min="14342" max="14350" width="0" style="2" hidden="1" customWidth="1"/>
    <col min="14351" max="14592" width="9.140625" style="2"/>
    <col min="14593" max="14593" width="12" style="2" bestFit="1" customWidth="1"/>
    <col min="14594" max="14594" width="15.85546875" style="2" bestFit="1" customWidth="1"/>
    <col min="14595" max="14596" width="31.7109375" style="2" customWidth="1"/>
    <col min="14597" max="14597" width="9.140625" style="2"/>
    <col min="14598" max="14606" width="0" style="2" hidden="1" customWidth="1"/>
    <col min="14607" max="14848" width="9.140625" style="2"/>
    <col min="14849" max="14849" width="12" style="2" bestFit="1" customWidth="1"/>
    <col min="14850" max="14850" width="15.85546875" style="2" bestFit="1" customWidth="1"/>
    <col min="14851" max="14852" width="31.7109375" style="2" customWidth="1"/>
    <col min="14853" max="14853" width="9.140625" style="2"/>
    <col min="14854" max="14862" width="0" style="2" hidden="1" customWidth="1"/>
    <col min="14863" max="15104" width="9.140625" style="2"/>
    <col min="15105" max="15105" width="12" style="2" bestFit="1" customWidth="1"/>
    <col min="15106" max="15106" width="15.85546875" style="2" bestFit="1" customWidth="1"/>
    <col min="15107" max="15108" width="31.7109375" style="2" customWidth="1"/>
    <col min="15109" max="15109" width="9.140625" style="2"/>
    <col min="15110" max="15118" width="0" style="2" hidden="1" customWidth="1"/>
    <col min="15119" max="15360" width="9.140625" style="2"/>
    <col min="15361" max="15361" width="12" style="2" bestFit="1" customWidth="1"/>
    <col min="15362" max="15362" width="15.85546875" style="2" bestFit="1" customWidth="1"/>
    <col min="15363" max="15364" width="31.7109375" style="2" customWidth="1"/>
    <col min="15365" max="15365" width="9.140625" style="2"/>
    <col min="15366" max="15374" width="0" style="2" hidden="1" customWidth="1"/>
    <col min="15375" max="15616" width="9.140625" style="2"/>
    <col min="15617" max="15617" width="12" style="2" bestFit="1" customWidth="1"/>
    <col min="15618" max="15618" width="15.85546875" style="2" bestFit="1" customWidth="1"/>
    <col min="15619" max="15620" width="31.7109375" style="2" customWidth="1"/>
    <col min="15621" max="15621" width="9.140625" style="2"/>
    <col min="15622" max="15630" width="0" style="2" hidden="1" customWidth="1"/>
    <col min="15631" max="15872" width="9.140625" style="2"/>
    <col min="15873" max="15873" width="12" style="2" bestFit="1" customWidth="1"/>
    <col min="15874" max="15874" width="15.85546875" style="2" bestFit="1" customWidth="1"/>
    <col min="15875" max="15876" width="31.7109375" style="2" customWidth="1"/>
    <col min="15877" max="15877" width="9.140625" style="2"/>
    <col min="15878" max="15886" width="0" style="2" hidden="1" customWidth="1"/>
    <col min="15887" max="16128" width="9.140625" style="2"/>
    <col min="16129" max="16129" width="12" style="2" bestFit="1" customWidth="1"/>
    <col min="16130" max="16130" width="15.85546875" style="2" bestFit="1" customWidth="1"/>
    <col min="16131" max="16132" width="31.7109375" style="2" customWidth="1"/>
    <col min="16133" max="16133" width="9.140625" style="2"/>
    <col min="16134" max="16142" width="0" style="2" hidden="1" customWidth="1"/>
    <col min="16143" max="16384" width="9.140625" style="2"/>
  </cols>
  <sheetData>
    <row r="1" spans="1:14" x14ac:dyDescent="0.35">
      <c r="A1" s="1" t="s">
        <v>0</v>
      </c>
      <c r="B1" s="1"/>
      <c r="C1" s="1"/>
      <c r="D1" s="1"/>
    </row>
    <row r="2" spans="1:14" x14ac:dyDescent="0.35">
      <c r="A2" s="3" t="s">
        <v>1</v>
      </c>
      <c r="B2" s="3"/>
      <c r="C2" s="3"/>
      <c r="D2" s="3"/>
    </row>
    <row r="3" spans="1:14" x14ac:dyDescent="0.35">
      <c r="A3" s="4" t="s">
        <v>2</v>
      </c>
      <c r="B3" s="4"/>
      <c r="C3" s="4"/>
      <c r="D3" s="4"/>
    </row>
    <row r="4" spans="1:14" ht="6" customHeight="1" x14ac:dyDescent="0.35">
      <c r="A4" s="5"/>
      <c r="B4" s="5"/>
      <c r="C4" s="5"/>
      <c r="D4" s="6"/>
    </row>
    <row r="5" spans="1:14" x14ac:dyDescent="0.35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</row>
    <row r="6" spans="1:14" x14ac:dyDescent="0.35">
      <c r="A6" s="7">
        <v>1</v>
      </c>
      <c r="B6" s="5" t="s">
        <v>17</v>
      </c>
      <c r="C6" s="5" t="s">
        <v>18</v>
      </c>
      <c r="D6" s="5" t="s">
        <v>19</v>
      </c>
      <c r="E6" s="6">
        <v>0</v>
      </c>
      <c r="F6" s="5">
        <v>18070502</v>
      </c>
      <c r="G6" s="5">
        <v>1</v>
      </c>
      <c r="H6" s="5" t="str">
        <f t="shared" ref="H6:H69" si="0">RIGHT(LEFT(B6,2),1)</f>
        <v>1</v>
      </c>
      <c r="I6" s="5">
        <f t="shared" ref="I6:I69" si="1">A6</f>
        <v>1</v>
      </c>
      <c r="J6" s="5" t="e">
        <f>VLOOKUP(C6,[1]Sheet4!T$1:U$65536,2,FALSE)</f>
        <v>#N/A</v>
      </c>
      <c r="K6" s="5" t="e">
        <f>VLOOKUP(D6,[1]Sheet4!T$1:U$65536,2,FALSE)</f>
        <v>#N/A</v>
      </c>
      <c r="L6" s="8" t="str">
        <f t="shared" ref="L6:L69" si="2">IF(LEFT(B6,1)="R","Reg",IF(LEFT(B6,1)="O","Opn","Multi"))</f>
        <v>Multi</v>
      </c>
      <c r="M6" s="8" t="str">
        <f t="shared" ref="M6:M69" si="3">RIGHT(B6,1)&amp;" of "&amp;RIGHT(B6,1)</f>
        <v>4 of 4</v>
      </c>
      <c r="N6" s="8" t="s">
        <v>20</v>
      </c>
    </row>
    <row r="7" spans="1:14" x14ac:dyDescent="0.35">
      <c r="A7" s="7">
        <f>+A6+1</f>
        <v>2</v>
      </c>
      <c r="B7" s="5" t="s">
        <v>21</v>
      </c>
      <c r="C7" s="5" t="s">
        <v>22</v>
      </c>
      <c r="D7" s="6" t="s">
        <v>23</v>
      </c>
      <c r="E7" s="6">
        <v>0</v>
      </c>
      <c r="F7" s="5"/>
      <c r="G7" s="5"/>
      <c r="H7" s="8" t="str">
        <f t="shared" si="0"/>
        <v>1</v>
      </c>
      <c r="I7" s="8">
        <f t="shared" si="1"/>
        <v>2</v>
      </c>
      <c r="J7" s="8" t="e">
        <f>VLOOKUP(C7,[1]Sheet4!T$1:U$65536,2,FALSE)</f>
        <v>#N/A</v>
      </c>
      <c r="K7" s="8" t="e">
        <f>VLOOKUP(D7,[1]Sheet4!T$1:U$65536,2,FALSE)</f>
        <v>#N/A</v>
      </c>
      <c r="L7" s="8" t="str">
        <f t="shared" si="2"/>
        <v>Reg</v>
      </c>
      <c r="M7" s="8" t="str">
        <f t="shared" si="3"/>
        <v>3 of 3</v>
      </c>
      <c r="N7" s="8"/>
    </row>
    <row r="8" spans="1:14" x14ac:dyDescent="0.35">
      <c r="A8" s="7">
        <f t="shared" ref="A8:A71" si="4">+A7+1</f>
        <v>3</v>
      </c>
      <c r="B8" s="5" t="s">
        <v>21</v>
      </c>
      <c r="C8" s="5" t="s">
        <v>24</v>
      </c>
      <c r="D8" s="6" t="s">
        <v>25</v>
      </c>
      <c r="E8" s="6">
        <v>0</v>
      </c>
      <c r="F8" s="5"/>
      <c r="G8" s="5"/>
      <c r="H8" s="8" t="str">
        <f t="shared" si="0"/>
        <v>1</v>
      </c>
      <c r="I8" s="8">
        <f t="shared" si="1"/>
        <v>3</v>
      </c>
      <c r="J8" s="8" t="str">
        <f>VLOOKUP(C8,[1]Sheet4!T$1:U$65536,2,FALSE)</f>
        <v>18070502-01</v>
      </c>
      <c r="K8" s="8" t="e">
        <f>VLOOKUP(D8,[1]Sheet4!T$1:U$65536,2,FALSE)</f>
        <v>#N/A</v>
      </c>
      <c r="L8" s="8" t="str">
        <f t="shared" si="2"/>
        <v>Reg</v>
      </c>
      <c r="M8" s="8" t="str">
        <f t="shared" si="3"/>
        <v>3 of 3</v>
      </c>
      <c r="N8" s="8"/>
    </row>
    <row r="9" spans="1:14" x14ac:dyDescent="0.35">
      <c r="A9" s="7">
        <f t="shared" si="4"/>
        <v>4</v>
      </c>
      <c r="B9" s="5" t="s">
        <v>26</v>
      </c>
      <c r="C9" s="5" t="s">
        <v>27</v>
      </c>
      <c r="D9" s="6" t="s">
        <v>28</v>
      </c>
      <c r="E9" s="9" t="s">
        <v>29</v>
      </c>
      <c r="F9" s="5"/>
      <c r="G9" s="5"/>
      <c r="H9" s="8" t="str">
        <f t="shared" si="0"/>
        <v>2</v>
      </c>
      <c r="I9" s="8">
        <f t="shared" si="1"/>
        <v>4</v>
      </c>
      <c r="J9" s="8" t="e">
        <f>VLOOKUP(C9,[1]Sheet4!T$1:U$65536,2,FALSE)</f>
        <v>#N/A</v>
      </c>
      <c r="K9" s="8" t="e">
        <f>VLOOKUP(D9,[1]Sheet4!T$1:U$65536,2,FALSE)</f>
        <v>#N/A</v>
      </c>
      <c r="L9" s="8" t="str">
        <f t="shared" si="2"/>
        <v>Opn</v>
      </c>
      <c r="M9" s="8" t="str">
        <f t="shared" si="3"/>
        <v>3 of 3</v>
      </c>
      <c r="N9" s="8"/>
    </row>
    <row r="10" spans="1:14" x14ac:dyDescent="0.35">
      <c r="A10" s="7">
        <f t="shared" si="4"/>
        <v>5</v>
      </c>
      <c r="B10" s="5" t="s">
        <v>26</v>
      </c>
      <c r="C10" s="5" t="s">
        <v>30</v>
      </c>
      <c r="D10" s="6" t="s">
        <v>31</v>
      </c>
      <c r="E10" s="9" t="s">
        <v>29</v>
      </c>
      <c r="F10" s="5"/>
      <c r="G10" s="5"/>
      <c r="H10" s="8" t="str">
        <f t="shared" si="0"/>
        <v>2</v>
      </c>
      <c r="I10" s="8">
        <f t="shared" si="1"/>
        <v>5</v>
      </c>
      <c r="J10" s="8" t="str">
        <f>VLOOKUP(C10,[1]Sheet4!T$1:U$65536,2,FALSE)</f>
        <v>18070502-08</v>
      </c>
      <c r="K10" s="8" t="e">
        <f>VLOOKUP(D10,[1]Sheet4!T$1:U$65536,2,FALSE)</f>
        <v>#N/A</v>
      </c>
      <c r="L10" s="8" t="str">
        <f t="shared" si="2"/>
        <v>Opn</v>
      </c>
      <c r="M10" s="8" t="str">
        <f t="shared" si="3"/>
        <v>3 of 3</v>
      </c>
      <c r="N10" s="8"/>
    </row>
    <row r="11" spans="1:14" x14ac:dyDescent="0.35">
      <c r="A11" s="7">
        <f t="shared" si="4"/>
        <v>6</v>
      </c>
      <c r="B11" s="5" t="s">
        <v>32</v>
      </c>
      <c r="C11" s="5" t="s">
        <v>33</v>
      </c>
      <c r="D11" s="6" t="s">
        <v>34</v>
      </c>
      <c r="E11" s="6">
        <v>0</v>
      </c>
      <c r="F11" s="5"/>
      <c r="G11" s="5"/>
      <c r="H11" s="8" t="str">
        <f t="shared" si="0"/>
        <v>1</v>
      </c>
      <c r="I11" s="8">
        <f t="shared" si="1"/>
        <v>6</v>
      </c>
      <c r="J11" s="8" t="str">
        <f>VLOOKUP(C11,[1]Sheet4!T$1:U$65536,2,FALSE)</f>
        <v>18070502-09</v>
      </c>
      <c r="K11" s="8" t="e">
        <f>VLOOKUP(D11,[1]Sheet4!T$1:U$65536,2,FALSE)</f>
        <v>#N/A</v>
      </c>
      <c r="L11" s="8" t="str">
        <f t="shared" si="2"/>
        <v>Opn</v>
      </c>
      <c r="M11" s="8" t="str">
        <f t="shared" si="3"/>
        <v>5 of 5</v>
      </c>
      <c r="N11" s="8"/>
    </row>
    <row r="12" spans="1:14" x14ac:dyDescent="0.35">
      <c r="A12" s="7">
        <f t="shared" si="4"/>
        <v>7</v>
      </c>
      <c r="B12" s="5" t="s">
        <v>17</v>
      </c>
      <c r="C12" s="5" t="s">
        <v>35</v>
      </c>
      <c r="D12" s="6" t="s">
        <v>36</v>
      </c>
      <c r="E12" s="6">
        <v>0</v>
      </c>
      <c r="F12" s="5"/>
      <c r="G12" s="5"/>
      <c r="H12" s="8" t="str">
        <f t="shared" si="0"/>
        <v>1</v>
      </c>
      <c r="I12" s="8">
        <f t="shared" si="1"/>
        <v>7</v>
      </c>
      <c r="J12" s="8" t="e">
        <f>VLOOKUP(C12,[1]Sheet4!T$1:U$65536,2,FALSE)</f>
        <v>#N/A</v>
      </c>
      <c r="K12" s="8" t="e">
        <f>VLOOKUP(D12,[1]Sheet4!T$1:U$65536,2,FALSE)</f>
        <v>#N/A</v>
      </c>
      <c r="L12" s="8" t="str">
        <f t="shared" si="2"/>
        <v>Multi</v>
      </c>
      <c r="M12" s="8" t="str">
        <f t="shared" si="3"/>
        <v>4 of 4</v>
      </c>
      <c r="N12" s="8"/>
    </row>
    <row r="13" spans="1:14" x14ac:dyDescent="0.35">
      <c r="A13" s="7">
        <f t="shared" si="4"/>
        <v>8</v>
      </c>
      <c r="B13" s="5" t="s">
        <v>32</v>
      </c>
      <c r="C13" s="5" t="s">
        <v>37</v>
      </c>
      <c r="D13" s="6" t="s">
        <v>38</v>
      </c>
      <c r="E13" s="6">
        <v>0</v>
      </c>
      <c r="F13" s="5"/>
      <c r="G13" s="5"/>
      <c r="H13" s="8" t="str">
        <f t="shared" si="0"/>
        <v>1</v>
      </c>
      <c r="I13" s="8">
        <f t="shared" si="1"/>
        <v>8</v>
      </c>
      <c r="J13" s="8" t="e">
        <f>VLOOKUP(C13,[1]Sheet4!T$1:U$65536,2,FALSE)</f>
        <v>#N/A</v>
      </c>
      <c r="K13" s="8" t="e">
        <f>VLOOKUP(D13,[1]Sheet4!T$1:U$65536,2,FALSE)</f>
        <v>#N/A</v>
      </c>
      <c r="L13" s="8" t="str">
        <f t="shared" si="2"/>
        <v>Opn</v>
      </c>
      <c r="M13" s="8" t="str">
        <f t="shared" si="3"/>
        <v>5 of 5</v>
      </c>
      <c r="N13" s="8"/>
    </row>
    <row r="14" spans="1:14" x14ac:dyDescent="0.35">
      <c r="A14" s="7">
        <f t="shared" si="4"/>
        <v>9</v>
      </c>
      <c r="B14" s="5" t="s">
        <v>21</v>
      </c>
      <c r="C14" s="5" t="s">
        <v>39</v>
      </c>
      <c r="D14" s="6" t="s">
        <v>22</v>
      </c>
      <c r="E14" s="6">
        <v>0</v>
      </c>
      <c r="F14" s="5"/>
      <c r="G14" s="5"/>
      <c r="H14" s="8" t="str">
        <f t="shared" si="0"/>
        <v>1</v>
      </c>
      <c r="I14" s="8">
        <f t="shared" si="1"/>
        <v>9</v>
      </c>
      <c r="J14" s="8" t="e">
        <f>VLOOKUP(C14,[1]Sheet4!T$1:U$65536,2,FALSE)</f>
        <v>#N/A</v>
      </c>
      <c r="K14" s="8" t="e">
        <f>VLOOKUP(D14,[1]Sheet4!T$1:U$65536,2,FALSE)</f>
        <v>#N/A</v>
      </c>
      <c r="L14" s="8" t="str">
        <f t="shared" si="2"/>
        <v>Reg</v>
      </c>
      <c r="M14" s="8" t="str">
        <f t="shared" si="3"/>
        <v>3 of 3</v>
      </c>
      <c r="N14" s="8"/>
    </row>
    <row r="15" spans="1:14" x14ac:dyDescent="0.35">
      <c r="A15" s="7">
        <f t="shared" si="4"/>
        <v>10</v>
      </c>
      <c r="B15" s="5" t="s">
        <v>21</v>
      </c>
      <c r="C15" s="5" t="s">
        <v>23</v>
      </c>
      <c r="D15" s="6" t="s">
        <v>24</v>
      </c>
      <c r="E15" s="6">
        <v>0</v>
      </c>
      <c r="F15" s="5"/>
      <c r="G15" s="5"/>
      <c r="H15" s="8" t="str">
        <f t="shared" si="0"/>
        <v>1</v>
      </c>
      <c r="I15" s="8">
        <f t="shared" si="1"/>
        <v>10</v>
      </c>
      <c r="J15" s="8" t="e">
        <f>VLOOKUP(C15,[1]Sheet4!T$1:U$65536,2,FALSE)</f>
        <v>#N/A</v>
      </c>
      <c r="K15" s="8" t="str">
        <f>VLOOKUP(D15,[1]Sheet4!T$1:U$65536,2,FALSE)</f>
        <v>18070502-01</v>
      </c>
      <c r="L15" s="8" t="str">
        <f t="shared" si="2"/>
        <v>Reg</v>
      </c>
      <c r="M15" s="8" t="str">
        <f t="shared" si="3"/>
        <v>3 of 3</v>
      </c>
      <c r="N15" s="8"/>
    </row>
    <row r="16" spans="1:14" x14ac:dyDescent="0.35">
      <c r="A16" s="7">
        <f t="shared" si="4"/>
        <v>11</v>
      </c>
      <c r="B16" s="5" t="s">
        <v>26</v>
      </c>
      <c r="C16" s="5" t="s">
        <v>28</v>
      </c>
      <c r="D16" s="6" t="s">
        <v>30</v>
      </c>
      <c r="E16" s="9" t="s">
        <v>29</v>
      </c>
      <c r="F16" s="5"/>
      <c r="G16" s="5"/>
      <c r="H16" s="8" t="str">
        <f t="shared" si="0"/>
        <v>2</v>
      </c>
      <c r="I16" s="8">
        <f t="shared" si="1"/>
        <v>11</v>
      </c>
      <c r="J16" s="8" t="e">
        <f>VLOOKUP(C16,[1]Sheet4!T$1:U$65536,2,FALSE)</f>
        <v>#N/A</v>
      </c>
      <c r="K16" s="8" t="str">
        <f>VLOOKUP(D16,[1]Sheet4!T$1:U$65536,2,FALSE)</f>
        <v>18070502-08</v>
      </c>
      <c r="L16" s="8" t="str">
        <f t="shared" si="2"/>
        <v>Opn</v>
      </c>
      <c r="M16" s="8" t="str">
        <f t="shared" si="3"/>
        <v>3 of 3</v>
      </c>
      <c r="N16" s="8"/>
    </row>
    <row r="17" spans="1:14" x14ac:dyDescent="0.35">
      <c r="A17" s="7">
        <f t="shared" si="4"/>
        <v>12</v>
      </c>
      <c r="B17" s="5" t="s">
        <v>26</v>
      </c>
      <c r="C17" s="5" t="s">
        <v>40</v>
      </c>
      <c r="D17" s="6" t="s">
        <v>27</v>
      </c>
      <c r="E17" s="9" t="s">
        <v>29</v>
      </c>
      <c r="F17" s="5"/>
      <c r="G17" s="5"/>
      <c r="H17" s="8" t="str">
        <f t="shared" si="0"/>
        <v>2</v>
      </c>
      <c r="I17" s="8">
        <f t="shared" si="1"/>
        <v>12</v>
      </c>
      <c r="J17" s="8" t="e">
        <f>VLOOKUP(C17,[1]Sheet4!T$1:U$65536,2,FALSE)</f>
        <v>#N/A</v>
      </c>
      <c r="K17" s="8" t="e">
        <f>VLOOKUP(D17,[1]Sheet4!T$1:U$65536,2,FALSE)</f>
        <v>#N/A</v>
      </c>
      <c r="L17" s="8" t="str">
        <f t="shared" si="2"/>
        <v>Opn</v>
      </c>
      <c r="M17" s="8" t="str">
        <f t="shared" si="3"/>
        <v>3 of 3</v>
      </c>
      <c r="N17" s="8"/>
    </row>
    <row r="18" spans="1:14" x14ac:dyDescent="0.35">
      <c r="A18" s="7">
        <f t="shared" si="4"/>
        <v>13</v>
      </c>
      <c r="B18" s="5" t="s">
        <v>17</v>
      </c>
      <c r="C18" s="5" t="s">
        <v>19</v>
      </c>
      <c r="D18" s="6" t="s">
        <v>36</v>
      </c>
      <c r="E18" s="6">
        <v>0</v>
      </c>
      <c r="F18" s="5"/>
      <c r="G18" s="5"/>
      <c r="H18" s="8" t="str">
        <f t="shared" si="0"/>
        <v>1</v>
      </c>
      <c r="I18" s="8">
        <f t="shared" si="1"/>
        <v>13</v>
      </c>
      <c r="J18" s="8" t="e">
        <f>VLOOKUP(C18,[1]Sheet4!T$1:U$65536,2,FALSE)</f>
        <v>#N/A</v>
      </c>
      <c r="K18" s="8" t="e">
        <f>VLOOKUP(D18,[1]Sheet4!T$1:U$65536,2,FALSE)</f>
        <v>#N/A</v>
      </c>
      <c r="L18" s="8" t="str">
        <f t="shared" si="2"/>
        <v>Multi</v>
      </c>
      <c r="M18" s="8" t="str">
        <f t="shared" si="3"/>
        <v>4 of 4</v>
      </c>
      <c r="N18" s="8"/>
    </row>
    <row r="19" spans="1:14" x14ac:dyDescent="0.35">
      <c r="A19" s="7">
        <f t="shared" si="4"/>
        <v>14</v>
      </c>
      <c r="B19" s="5" t="s">
        <v>32</v>
      </c>
      <c r="C19" s="5" t="s">
        <v>41</v>
      </c>
      <c r="D19" s="6" t="s">
        <v>42</v>
      </c>
      <c r="E19" s="6">
        <v>0</v>
      </c>
      <c r="F19" s="5"/>
      <c r="G19" s="5"/>
      <c r="H19" s="8" t="str">
        <f t="shared" si="0"/>
        <v>1</v>
      </c>
      <c r="I19" s="8">
        <f t="shared" si="1"/>
        <v>14</v>
      </c>
      <c r="J19" s="8" t="e">
        <f>VLOOKUP(C19,[1]Sheet4!T$1:U$65536,2,FALSE)</f>
        <v>#N/A</v>
      </c>
      <c r="K19" s="8" t="e">
        <f>VLOOKUP(D19,[1]Sheet4!T$1:U$65536,2,FALSE)</f>
        <v>#N/A</v>
      </c>
      <c r="L19" s="8" t="str">
        <f t="shared" si="2"/>
        <v>Opn</v>
      </c>
      <c r="M19" s="8" t="str">
        <f t="shared" si="3"/>
        <v>5 of 5</v>
      </c>
      <c r="N19" s="8"/>
    </row>
    <row r="20" spans="1:14" x14ac:dyDescent="0.35">
      <c r="A20" s="10"/>
      <c r="B20" s="11"/>
      <c r="C20" s="11" t="s">
        <v>43</v>
      </c>
      <c r="D20" s="11" t="s">
        <v>43</v>
      </c>
      <c r="E20" s="12"/>
      <c r="F20" s="5"/>
      <c r="G20" s="5"/>
      <c r="H20" s="8" t="str">
        <f t="shared" si="0"/>
        <v/>
      </c>
      <c r="I20" s="8">
        <f t="shared" si="1"/>
        <v>0</v>
      </c>
      <c r="J20" s="8" t="e">
        <f>VLOOKUP(C20,[1]Sheet4!T$1:U$65536,2,FALSE)</f>
        <v>#N/A</v>
      </c>
      <c r="K20" s="8" t="e">
        <f>VLOOKUP(D20,[1]Sheet4!T$1:U$65536,2,FALSE)</f>
        <v>#N/A</v>
      </c>
      <c r="L20" s="8" t="str">
        <f t="shared" si="2"/>
        <v>Multi</v>
      </c>
      <c r="M20" s="8" t="str">
        <f t="shared" si="3"/>
        <v xml:space="preserve"> of </v>
      </c>
      <c r="N20" s="8"/>
    </row>
    <row r="21" spans="1:14" x14ac:dyDescent="0.35">
      <c r="A21" s="7">
        <f>+A19+1</f>
        <v>15</v>
      </c>
      <c r="B21" s="5" t="s">
        <v>21</v>
      </c>
      <c r="C21" s="5" t="s">
        <v>24</v>
      </c>
      <c r="D21" s="6" t="s">
        <v>22</v>
      </c>
      <c r="E21" s="6">
        <v>0</v>
      </c>
      <c r="F21" s="5"/>
      <c r="G21" s="5"/>
      <c r="H21" s="8" t="str">
        <f t="shared" si="0"/>
        <v>1</v>
      </c>
      <c r="I21" s="8">
        <f t="shared" si="1"/>
        <v>15</v>
      </c>
      <c r="J21" s="8" t="str">
        <f>VLOOKUP(C21,[1]Sheet4!T$1:U$65536,2,FALSE)</f>
        <v>18070502-01</v>
      </c>
      <c r="K21" s="8" t="e">
        <f>VLOOKUP(D21,[1]Sheet4!T$1:U$65536,2,FALSE)</f>
        <v>#N/A</v>
      </c>
      <c r="L21" s="8" t="str">
        <f t="shared" si="2"/>
        <v>Reg</v>
      </c>
      <c r="M21" s="8" t="str">
        <f t="shared" si="3"/>
        <v>3 of 3</v>
      </c>
      <c r="N21" s="8"/>
    </row>
    <row r="22" spans="1:14" x14ac:dyDescent="0.35">
      <c r="A22" s="7">
        <f t="shared" si="4"/>
        <v>16</v>
      </c>
      <c r="B22" s="5" t="s">
        <v>21</v>
      </c>
      <c r="C22" s="5" t="s">
        <v>25</v>
      </c>
      <c r="D22" s="6" t="s">
        <v>39</v>
      </c>
      <c r="E22" s="6">
        <v>0</v>
      </c>
      <c r="F22" s="5"/>
      <c r="G22" s="5"/>
      <c r="H22" s="8" t="str">
        <f t="shared" si="0"/>
        <v>1</v>
      </c>
      <c r="I22" s="8">
        <f t="shared" si="1"/>
        <v>16</v>
      </c>
      <c r="J22" s="8" t="e">
        <f>VLOOKUP(C22,[1]Sheet4!T$1:U$65536,2,FALSE)</f>
        <v>#N/A</v>
      </c>
      <c r="K22" s="8" t="e">
        <f>VLOOKUP(D22,[1]Sheet4!T$1:U$65536,2,FALSE)</f>
        <v>#N/A</v>
      </c>
      <c r="L22" s="8" t="str">
        <f t="shared" si="2"/>
        <v>Reg</v>
      </c>
      <c r="M22" s="8" t="str">
        <f t="shared" si="3"/>
        <v>3 of 3</v>
      </c>
      <c r="N22" s="8"/>
    </row>
    <row r="23" spans="1:14" x14ac:dyDescent="0.35">
      <c r="A23" s="7">
        <f t="shared" si="4"/>
        <v>17</v>
      </c>
      <c r="B23" s="5" t="s">
        <v>26</v>
      </c>
      <c r="C23" s="5" t="s">
        <v>31</v>
      </c>
      <c r="D23" s="6" t="s">
        <v>40</v>
      </c>
      <c r="E23" s="9" t="s">
        <v>29</v>
      </c>
      <c r="F23" s="5"/>
      <c r="G23" s="5"/>
      <c r="H23" s="8" t="str">
        <f t="shared" si="0"/>
        <v>2</v>
      </c>
      <c r="I23" s="8">
        <f t="shared" si="1"/>
        <v>17</v>
      </c>
      <c r="J23" s="8" t="e">
        <f>VLOOKUP(C23,[1]Sheet4!T$1:U$65536,2,FALSE)</f>
        <v>#N/A</v>
      </c>
      <c r="K23" s="8" t="e">
        <f>VLOOKUP(D23,[1]Sheet4!T$1:U$65536,2,FALSE)</f>
        <v>#N/A</v>
      </c>
      <c r="L23" s="8" t="str">
        <f t="shared" si="2"/>
        <v>Opn</v>
      </c>
      <c r="M23" s="8" t="str">
        <f t="shared" si="3"/>
        <v>3 of 3</v>
      </c>
      <c r="N23" s="8"/>
    </row>
    <row r="24" spans="1:14" x14ac:dyDescent="0.35">
      <c r="A24" s="7">
        <f t="shared" si="4"/>
        <v>18</v>
      </c>
      <c r="B24" s="5" t="s">
        <v>26</v>
      </c>
      <c r="C24" s="5" t="s">
        <v>30</v>
      </c>
      <c r="D24" s="6" t="s">
        <v>27</v>
      </c>
      <c r="E24" s="9" t="s">
        <v>29</v>
      </c>
      <c r="F24" s="5"/>
      <c r="G24" s="5"/>
      <c r="H24" s="8" t="str">
        <f t="shared" si="0"/>
        <v>2</v>
      </c>
      <c r="I24" s="8">
        <f t="shared" si="1"/>
        <v>18</v>
      </c>
      <c r="J24" s="8" t="str">
        <f>VLOOKUP(C24,[1]Sheet4!T$1:U$65536,2,FALSE)</f>
        <v>18070502-08</v>
      </c>
      <c r="K24" s="8" t="e">
        <f>VLOOKUP(D24,[1]Sheet4!T$1:U$65536,2,FALSE)</f>
        <v>#N/A</v>
      </c>
      <c r="L24" s="8" t="str">
        <f t="shared" si="2"/>
        <v>Opn</v>
      </c>
      <c r="M24" s="8" t="str">
        <f t="shared" si="3"/>
        <v>3 of 3</v>
      </c>
      <c r="N24" s="8"/>
    </row>
    <row r="25" spans="1:14" x14ac:dyDescent="0.35">
      <c r="A25" s="7">
        <f t="shared" si="4"/>
        <v>19</v>
      </c>
      <c r="B25" s="5" t="s">
        <v>17</v>
      </c>
      <c r="C25" s="5" t="s">
        <v>18</v>
      </c>
      <c r="D25" s="6" t="s">
        <v>35</v>
      </c>
      <c r="E25" s="6">
        <v>0</v>
      </c>
      <c r="F25" s="5"/>
      <c r="G25" s="5"/>
      <c r="H25" s="8" t="str">
        <f t="shared" si="0"/>
        <v>1</v>
      </c>
      <c r="I25" s="8">
        <f t="shared" si="1"/>
        <v>19</v>
      </c>
      <c r="J25" s="8" t="e">
        <f>VLOOKUP(C25,[1]Sheet4!T$1:U$65536,2,FALSE)</f>
        <v>#N/A</v>
      </c>
      <c r="K25" s="8" t="e">
        <f>VLOOKUP(D25,[1]Sheet4!T$1:U$65536,2,FALSE)</f>
        <v>#N/A</v>
      </c>
      <c r="L25" s="8" t="str">
        <f t="shared" si="2"/>
        <v>Multi</v>
      </c>
      <c r="M25" s="8" t="str">
        <f t="shared" si="3"/>
        <v>4 of 4</v>
      </c>
      <c r="N25" s="8"/>
    </row>
    <row r="26" spans="1:14" x14ac:dyDescent="0.35">
      <c r="A26" s="7">
        <f t="shared" si="4"/>
        <v>20</v>
      </c>
      <c r="B26" s="5" t="s">
        <v>32</v>
      </c>
      <c r="C26" s="5" t="s">
        <v>41</v>
      </c>
      <c r="D26" s="6" t="s">
        <v>33</v>
      </c>
      <c r="E26" s="6">
        <v>0</v>
      </c>
      <c r="F26" s="5"/>
      <c r="G26" s="5"/>
      <c r="H26" s="8" t="str">
        <f t="shared" si="0"/>
        <v>1</v>
      </c>
      <c r="I26" s="8">
        <f t="shared" si="1"/>
        <v>20</v>
      </c>
      <c r="J26" s="8" t="e">
        <f>VLOOKUP(C26,[1]Sheet4!T$1:U$65536,2,FALSE)</f>
        <v>#N/A</v>
      </c>
      <c r="K26" s="8" t="str">
        <f>VLOOKUP(D26,[1]Sheet4!T$1:U$65536,2,FALSE)</f>
        <v>18070502-09</v>
      </c>
      <c r="L26" s="8" t="str">
        <f t="shared" si="2"/>
        <v>Opn</v>
      </c>
      <c r="M26" s="8" t="str">
        <f t="shared" si="3"/>
        <v>5 of 5</v>
      </c>
      <c r="N26" s="8"/>
    </row>
    <row r="27" spans="1:14" x14ac:dyDescent="0.35">
      <c r="A27" s="7">
        <f t="shared" si="4"/>
        <v>21</v>
      </c>
      <c r="B27" s="5" t="s">
        <v>32</v>
      </c>
      <c r="C27" s="5" t="s">
        <v>34</v>
      </c>
      <c r="D27" s="6" t="s">
        <v>37</v>
      </c>
      <c r="E27" s="6">
        <v>0</v>
      </c>
      <c r="F27" s="5"/>
      <c r="G27" s="5"/>
      <c r="H27" s="8" t="str">
        <f t="shared" si="0"/>
        <v>1</v>
      </c>
      <c r="I27" s="8">
        <f t="shared" si="1"/>
        <v>21</v>
      </c>
      <c r="J27" s="8" t="e">
        <f>VLOOKUP(C27,[1]Sheet4!T$1:U$65536,2,FALSE)</f>
        <v>#N/A</v>
      </c>
      <c r="K27" s="8" t="e">
        <f>VLOOKUP(D27,[1]Sheet4!T$1:U$65536,2,FALSE)</f>
        <v>#N/A</v>
      </c>
      <c r="L27" s="8" t="str">
        <f t="shared" si="2"/>
        <v>Opn</v>
      </c>
      <c r="M27" s="8" t="str">
        <f t="shared" si="3"/>
        <v>5 of 5</v>
      </c>
      <c r="N27" s="8"/>
    </row>
    <row r="28" spans="1:14" x14ac:dyDescent="0.35">
      <c r="A28" s="7">
        <f t="shared" si="4"/>
        <v>22</v>
      </c>
      <c r="B28" s="5" t="s">
        <v>21</v>
      </c>
      <c r="C28" s="5" t="s">
        <v>23</v>
      </c>
      <c r="D28" s="6" t="s">
        <v>39</v>
      </c>
      <c r="E28" s="6">
        <v>0</v>
      </c>
      <c r="F28" s="5"/>
      <c r="G28" s="5"/>
      <c r="H28" s="8" t="str">
        <f t="shared" si="0"/>
        <v>1</v>
      </c>
      <c r="I28" s="8">
        <f t="shared" si="1"/>
        <v>22</v>
      </c>
      <c r="J28" s="8" t="e">
        <f>VLOOKUP(C28,[1]Sheet4!T$1:U$65536,2,FALSE)</f>
        <v>#N/A</v>
      </c>
      <c r="K28" s="8" t="e">
        <f>VLOOKUP(D28,[1]Sheet4!T$1:U$65536,2,FALSE)</f>
        <v>#N/A</v>
      </c>
      <c r="L28" s="8" t="str">
        <f t="shared" si="2"/>
        <v>Reg</v>
      </c>
      <c r="M28" s="8" t="str">
        <f t="shared" si="3"/>
        <v>3 of 3</v>
      </c>
      <c r="N28" s="8"/>
    </row>
    <row r="29" spans="1:14" x14ac:dyDescent="0.35">
      <c r="A29" s="7">
        <f t="shared" si="4"/>
        <v>23</v>
      </c>
      <c r="B29" s="5" t="s">
        <v>21</v>
      </c>
      <c r="C29" s="5" t="s">
        <v>22</v>
      </c>
      <c r="D29" s="6" t="s">
        <v>25</v>
      </c>
      <c r="E29" s="6">
        <v>0</v>
      </c>
      <c r="F29" s="5"/>
      <c r="G29" s="5"/>
      <c r="H29" s="8" t="str">
        <f t="shared" si="0"/>
        <v>1</v>
      </c>
      <c r="I29" s="8">
        <f t="shared" si="1"/>
        <v>23</v>
      </c>
      <c r="J29" s="8" t="e">
        <f>VLOOKUP(C29,[1]Sheet4!T$1:U$65536,2,FALSE)</f>
        <v>#N/A</v>
      </c>
      <c r="K29" s="8" t="e">
        <f>VLOOKUP(D29,[1]Sheet4!T$1:U$65536,2,FALSE)</f>
        <v>#N/A</v>
      </c>
      <c r="L29" s="8" t="str">
        <f t="shared" si="2"/>
        <v>Reg</v>
      </c>
      <c r="M29" s="8" t="str">
        <f t="shared" si="3"/>
        <v>3 of 3</v>
      </c>
      <c r="N29" s="8"/>
    </row>
    <row r="30" spans="1:14" x14ac:dyDescent="0.35">
      <c r="A30" s="7">
        <f t="shared" si="4"/>
        <v>24</v>
      </c>
      <c r="B30" s="5" t="s">
        <v>26</v>
      </c>
      <c r="C30" s="5" t="s">
        <v>28</v>
      </c>
      <c r="D30" s="6" t="s">
        <v>40</v>
      </c>
      <c r="E30" s="9" t="s">
        <v>29</v>
      </c>
      <c r="F30" s="5"/>
      <c r="G30" s="5"/>
      <c r="H30" s="8" t="str">
        <f t="shared" si="0"/>
        <v>2</v>
      </c>
      <c r="I30" s="8">
        <f t="shared" si="1"/>
        <v>24</v>
      </c>
      <c r="J30" s="8" t="e">
        <f>VLOOKUP(C30,[1]Sheet4!T$1:U$65536,2,FALSE)</f>
        <v>#N/A</v>
      </c>
      <c r="K30" s="8" t="e">
        <f>VLOOKUP(D30,[1]Sheet4!T$1:U$65536,2,FALSE)</f>
        <v>#N/A</v>
      </c>
      <c r="L30" s="8" t="str">
        <f t="shared" si="2"/>
        <v>Opn</v>
      </c>
      <c r="M30" s="8" t="str">
        <f t="shared" si="3"/>
        <v>3 of 3</v>
      </c>
      <c r="N30" s="8"/>
    </row>
    <row r="31" spans="1:14" x14ac:dyDescent="0.35">
      <c r="A31" s="10"/>
      <c r="B31" s="11"/>
      <c r="C31" s="11" t="s">
        <v>43</v>
      </c>
      <c r="D31" s="11" t="s">
        <v>43</v>
      </c>
      <c r="E31" s="12"/>
      <c r="F31" s="5"/>
      <c r="G31" s="5"/>
      <c r="H31" s="8" t="str">
        <f t="shared" si="0"/>
        <v/>
      </c>
      <c r="I31" s="8">
        <f t="shared" si="1"/>
        <v>0</v>
      </c>
      <c r="J31" s="8" t="e">
        <f>VLOOKUP(C31,[1]Sheet4!T$1:U$65536,2,FALSE)</f>
        <v>#N/A</v>
      </c>
      <c r="K31" s="8" t="e">
        <f>VLOOKUP(D31,[1]Sheet4!T$1:U$65536,2,FALSE)</f>
        <v>#N/A</v>
      </c>
      <c r="L31" s="8" t="str">
        <f t="shared" si="2"/>
        <v>Multi</v>
      </c>
      <c r="M31" s="8" t="str">
        <f t="shared" si="3"/>
        <v xml:space="preserve"> of </v>
      </c>
      <c r="N31" s="8"/>
    </row>
    <row r="32" spans="1:14" x14ac:dyDescent="0.35">
      <c r="A32" s="7">
        <f>+A30+1</f>
        <v>25</v>
      </c>
      <c r="B32" s="5" t="s">
        <v>32</v>
      </c>
      <c r="C32" s="5" t="s">
        <v>42</v>
      </c>
      <c r="D32" s="6" t="s">
        <v>38</v>
      </c>
      <c r="E32" s="6">
        <v>0</v>
      </c>
      <c r="F32" s="5"/>
      <c r="G32" s="5"/>
      <c r="H32" s="8" t="str">
        <f t="shared" si="0"/>
        <v>1</v>
      </c>
      <c r="I32" s="8">
        <f t="shared" si="1"/>
        <v>25</v>
      </c>
      <c r="J32" s="8" t="e">
        <f>VLOOKUP(C32,[1]Sheet4!T$1:U$65536,2,FALSE)</f>
        <v>#N/A</v>
      </c>
      <c r="K32" s="8" t="e">
        <f>VLOOKUP(D32,[1]Sheet4!T$1:U$65536,2,FALSE)</f>
        <v>#N/A</v>
      </c>
      <c r="L32" s="8" t="str">
        <f t="shared" si="2"/>
        <v>Opn</v>
      </c>
      <c r="M32" s="8" t="str">
        <f t="shared" si="3"/>
        <v>5 of 5</v>
      </c>
      <c r="N32" s="8"/>
    </row>
    <row r="33" spans="1:14" x14ac:dyDescent="0.35">
      <c r="A33" s="7">
        <f t="shared" si="4"/>
        <v>26</v>
      </c>
      <c r="B33" s="5" t="s">
        <v>26</v>
      </c>
      <c r="C33" s="5" t="s">
        <v>27</v>
      </c>
      <c r="D33" s="6" t="s">
        <v>31</v>
      </c>
      <c r="E33" s="9" t="s">
        <v>29</v>
      </c>
      <c r="F33" s="5"/>
      <c r="G33" s="5"/>
      <c r="H33" s="8" t="str">
        <f t="shared" si="0"/>
        <v>2</v>
      </c>
      <c r="I33" s="8">
        <f t="shared" si="1"/>
        <v>26</v>
      </c>
      <c r="J33" s="8" t="e">
        <f>VLOOKUP(C33,[1]Sheet4!T$1:U$65536,2,FALSE)</f>
        <v>#N/A</v>
      </c>
      <c r="K33" s="8" t="e">
        <f>VLOOKUP(D33,[1]Sheet4!T$1:U$65536,2,FALSE)</f>
        <v>#N/A</v>
      </c>
      <c r="L33" s="8" t="str">
        <f t="shared" si="2"/>
        <v>Opn</v>
      </c>
      <c r="M33" s="8" t="str">
        <f t="shared" si="3"/>
        <v>3 of 3</v>
      </c>
      <c r="N33" s="8"/>
    </row>
    <row r="34" spans="1:14" x14ac:dyDescent="0.35">
      <c r="A34" s="7">
        <f t="shared" si="4"/>
        <v>27</v>
      </c>
      <c r="B34" s="5" t="s">
        <v>17</v>
      </c>
      <c r="C34" s="5" t="s">
        <v>36</v>
      </c>
      <c r="D34" s="6" t="s">
        <v>18</v>
      </c>
      <c r="E34" s="6">
        <v>0</v>
      </c>
      <c r="F34" s="5"/>
      <c r="G34" s="5"/>
      <c r="H34" s="8" t="str">
        <f t="shared" si="0"/>
        <v>1</v>
      </c>
      <c r="I34" s="8">
        <f t="shared" si="1"/>
        <v>27</v>
      </c>
      <c r="J34" s="8" t="e">
        <f>VLOOKUP(C34,[1]Sheet4!T$1:U$65536,2,FALSE)</f>
        <v>#N/A</v>
      </c>
      <c r="K34" s="8" t="e">
        <f>VLOOKUP(D34,[1]Sheet4!T$1:U$65536,2,FALSE)</f>
        <v>#N/A</v>
      </c>
      <c r="L34" s="8" t="str">
        <f t="shared" si="2"/>
        <v>Multi</v>
      </c>
      <c r="M34" s="8" t="str">
        <f t="shared" si="3"/>
        <v>4 of 4</v>
      </c>
      <c r="N34" s="8"/>
    </row>
    <row r="35" spans="1:14" x14ac:dyDescent="0.35">
      <c r="A35" s="7">
        <f t="shared" si="4"/>
        <v>28</v>
      </c>
      <c r="B35" s="5" t="s">
        <v>32</v>
      </c>
      <c r="C35" s="5" t="s">
        <v>33</v>
      </c>
      <c r="D35" s="6" t="s">
        <v>37</v>
      </c>
      <c r="E35" s="6">
        <v>0</v>
      </c>
      <c r="F35" s="5"/>
      <c r="G35" s="5"/>
      <c r="H35" s="8" t="str">
        <f t="shared" si="0"/>
        <v>1</v>
      </c>
      <c r="I35" s="8">
        <f t="shared" si="1"/>
        <v>28</v>
      </c>
      <c r="J35" s="8" t="str">
        <f>VLOOKUP(C35,[1]Sheet4!T$1:U$65536,2,FALSE)</f>
        <v>18070502-09</v>
      </c>
      <c r="K35" s="8" t="e">
        <f>VLOOKUP(D35,[1]Sheet4!T$1:U$65536,2,FALSE)</f>
        <v>#N/A</v>
      </c>
      <c r="L35" s="8" t="str">
        <f t="shared" si="2"/>
        <v>Opn</v>
      </c>
      <c r="M35" s="8" t="str">
        <f t="shared" si="3"/>
        <v>5 of 5</v>
      </c>
      <c r="N35" s="8"/>
    </row>
    <row r="36" spans="1:14" x14ac:dyDescent="0.35">
      <c r="A36" s="7">
        <f t="shared" si="4"/>
        <v>29</v>
      </c>
      <c r="B36" s="5" t="s">
        <v>21</v>
      </c>
      <c r="C36" s="5" t="s">
        <v>25</v>
      </c>
      <c r="D36" s="6" t="s">
        <v>23</v>
      </c>
      <c r="E36" s="6">
        <v>0</v>
      </c>
      <c r="F36" s="5"/>
      <c r="G36" s="5"/>
      <c r="H36" s="8" t="str">
        <f t="shared" si="0"/>
        <v>1</v>
      </c>
      <c r="I36" s="8">
        <f t="shared" si="1"/>
        <v>29</v>
      </c>
      <c r="J36" s="8" t="e">
        <f>VLOOKUP(C36,[1]Sheet4!T$1:U$65536,2,FALSE)</f>
        <v>#N/A</v>
      </c>
      <c r="K36" s="8" t="e">
        <f>VLOOKUP(D36,[1]Sheet4!T$1:U$65536,2,FALSE)</f>
        <v>#N/A</v>
      </c>
      <c r="L36" s="8" t="str">
        <f t="shared" si="2"/>
        <v>Reg</v>
      </c>
      <c r="M36" s="8" t="str">
        <f t="shared" si="3"/>
        <v>3 of 3</v>
      </c>
      <c r="N36" s="8"/>
    </row>
    <row r="37" spans="1:14" x14ac:dyDescent="0.35">
      <c r="A37" s="7">
        <f t="shared" si="4"/>
        <v>30</v>
      </c>
      <c r="B37" s="5" t="s">
        <v>21</v>
      </c>
      <c r="C37" s="5" t="s">
        <v>39</v>
      </c>
      <c r="D37" s="6" t="s">
        <v>24</v>
      </c>
      <c r="E37" s="6">
        <v>0</v>
      </c>
      <c r="F37" s="5"/>
      <c r="G37" s="5"/>
      <c r="H37" s="8" t="str">
        <f t="shared" si="0"/>
        <v>1</v>
      </c>
      <c r="I37" s="8">
        <f t="shared" si="1"/>
        <v>30</v>
      </c>
      <c r="J37" s="8" t="e">
        <f>VLOOKUP(C37,[1]Sheet4!T$1:U$65536,2,FALSE)</f>
        <v>#N/A</v>
      </c>
      <c r="K37" s="8" t="str">
        <f>VLOOKUP(D37,[1]Sheet4!T$1:U$65536,2,FALSE)</f>
        <v>18070502-01</v>
      </c>
      <c r="L37" s="8" t="str">
        <f t="shared" si="2"/>
        <v>Reg</v>
      </c>
      <c r="M37" s="8" t="str">
        <f t="shared" si="3"/>
        <v>3 of 3</v>
      </c>
      <c r="N37" s="8"/>
    </row>
    <row r="38" spans="1:14" x14ac:dyDescent="0.35">
      <c r="A38" s="7">
        <f t="shared" si="4"/>
        <v>31</v>
      </c>
      <c r="B38" s="5" t="s">
        <v>17</v>
      </c>
      <c r="C38" s="5" t="s">
        <v>19</v>
      </c>
      <c r="D38" s="6" t="s">
        <v>35</v>
      </c>
      <c r="E38" s="6">
        <v>0</v>
      </c>
      <c r="F38" s="5"/>
      <c r="G38" s="5"/>
      <c r="H38" s="8" t="str">
        <f t="shared" si="0"/>
        <v>1</v>
      </c>
      <c r="I38" s="8">
        <f t="shared" si="1"/>
        <v>31</v>
      </c>
      <c r="J38" s="8" t="e">
        <f>VLOOKUP(C38,[1]Sheet4!T$1:U$65536,2,FALSE)</f>
        <v>#N/A</v>
      </c>
      <c r="K38" s="8" t="e">
        <f>VLOOKUP(D38,[1]Sheet4!T$1:U$65536,2,FALSE)</f>
        <v>#N/A</v>
      </c>
      <c r="L38" s="8" t="str">
        <f t="shared" si="2"/>
        <v>Multi</v>
      </c>
      <c r="M38" s="8" t="str">
        <f t="shared" si="3"/>
        <v>4 of 4</v>
      </c>
      <c r="N38" s="8"/>
    </row>
    <row r="39" spans="1:14" x14ac:dyDescent="0.35">
      <c r="A39" s="7">
        <f t="shared" si="4"/>
        <v>32</v>
      </c>
      <c r="B39" s="5" t="s">
        <v>26</v>
      </c>
      <c r="C39" s="5" t="s">
        <v>40</v>
      </c>
      <c r="D39" s="6" t="s">
        <v>30</v>
      </c>
      <c r="E39" s="9" t="s">
        <v>29</v>
      </c>
      <c r="F39" s="5"/>
      <c r="G39" s="5"/>
      <c r="H39" s="8" t="str">
        <f t="shared" si="0"/>
        <v>2</v>
      </c>
      <c r="I39" s="8">
        <f t="shared" si="1"/>
        <v>32</v>
      </c>
      <c r="J39" s="8" t="e">
        <f>VLOOKUP(C39,[1]Sheet4!T$1:U$65536,2,FALSE)</f>
        <v>#N/A</v>
      </c>
      <c r="K39" s="8" t="str">
        <f>VLOOKUP(D39,[1]Sheet4!T$1:U$65536,2,FALSE)</f>
        <v>18070502-08</v>
      </c>
      <c r="L39" s="8" t="str">
        <f t="shared" si="2"/>
        <v>Opn</v>
      </c>
      <c r="M39" s="8" t="str">
        <f t="shared" si="3"/>
        <v>3 of 3</v>
      </c>
      <c r="N39" s="8"/>
    </row>
    <row r="40" spans="1:14" x14ac:dyDescent="0.35">
      <c r="A40" s="7">
        <f t="shared" si="4"/>
        <v>33</v>
      </c>
      <c r="B40" s="5" t="s">
        <v>26</v>
      </c>
      <c r="C40" s="5" t="s">
        <v>31</v>
      </c>
      <c r="D40" s="6" t="s">
        <v>28</v>
      </c>
      <c r="E40" s="9" t="s">
        <v>29</v>
      </c>
      <c r="F40" s="5"/>
      <c r="G40" s="5"/>
      <c r="H40" s="8" t="str">
        <f t="shared" si="0"/>
        <v>2</v>
      </c>
      <c r="I40" s="8">
        <f t="shared" si="1"/>
        <v>33</v>
      </c>
      <c r="J40" s="8" t="e">
        <f>VLOOKUP(C40,[1]Sheet4!T$1:U$65536,2,FALSE)</f>
        <v>#N/A</v>
      </c>
      <c r="K40" s="8" t="e">
        <f>VLOOKUP(D40,[1]Sheet4!T$1:U$65536,2,FALSE)</f>
        <v>#N/A</v>
      </c>
      <c r="L40" s="8" t="str">
        <f t="shared" si="2"/>
        <v>Opn</v>
      </c>
      <c r="M40" s="8" t="str">
        <f t="shared" si="3"/>
        <v>3 of 3</v>
      </c>
      <c r="N40" s="8"/>
    </row>
    <row r="41" spans="1:14" x14ac:dyDescent="0.35">
      <c r="A41" s="7">
        <f t="shared" si="4"/>
        <v>34</v>
      </c>
      <c r="B41" s="5" t="s">
        <v>32</v>
      </c>
      <c r="C41" s="5" t="s">
        <v>38</v>
      </c>
      <c r="D41" s="6" t="s">
        <v>41</v>
      </c>
      <c r="E41" s="6">
        <v>0</v>
      </c>
      <c r="F41" s="5"/>
      <c r="G41" s="5"/>
      <c r="H41" s="8" t="str">
        <f t="shared" si="0"/>
        <v>1</v>
      </c>
      <c r="I41" s="8">
        <f t="shared" si="1"/>
        <v>34</v>
      </c>
      <c r="J41" s="8" t="e">
        <f>VLOOKUP(C41,[1]Sheet4!T$1:U$65536,2,FALSE)</f>
        <v>#N/A</v>
      </c>
      <c r="K41" s="8" t="e">
        <f>VLOOKUP(D41,[1]Sheet4!T$1:U$65536,2,FALSE)</f>
        <v>#N/A</v>
      </c>
      <c r="L41" s="8" t="str">
        <f t="shared" si="2"/>
        <v>Opn</v>
      </c>
      <c r="M41" s="8" t="str">
        <f t="shared" si="3"/>
        <v>5 of 5</v>
      </c>
      <c r="N41" s="8"/>
    </row>
    <row r="42" spans="1:14" x14ac:dyDescent="0.35">
      <c r="A42" s="7">
        <f t="shared" si="4"/>
        <v>35</v>
      </c>
      <c r="B42" s="5" t="s">
        <v>21</v>
      </c>
      <c r="C42" s="5" t="s">
        <v>25</v>
      </c>
      <c r="D42" s="6" t="s">
        <v>24</v>
      </c>
      <c r="E42" s="6">
        <v>0</v>
      </c>
      <c r="F42" s="5"/>
      <c r="G42" s="5"/>
      <c r="H42" s="8" t="str">
        <f t="shared" si="0"/>
        <v>1</v>
      </c>
      <c r="I42" s="8">
        <f t="shared" si="1"/>
        <v>35</v>
      </c>
      <c r="J42" s="8" t="e">
        <f>VLOOKUP(C42,[1]Sheet4!T$1:U$65536,2,FALSE)</f>
        <v>#N/A</v>
      </c>
      <c r="K42" s="8" t="str">
        <f>VLOOKUP(D42,[1]Sheet4!T$1:U$65536,2,FALSE)</f>
        <v>18070502-01</v>
      </c>
      <c r="L42" s="8" t="str">
        <f t="shared" si="2"/>
        <v>Reg</v>
      </c>
      <c r="M42" s="8" t="str">
        <f t="shared" si="3"/>
        <v>3 of 3</v>
      </c>
      <c r="N42" s="8"/>
    </row>
    <row r="43" spans="1:14" x14ac:dyDescent="0.35">
      <c r="A43" s="7">
        <f t="shared" si="4"/>
        <v>36</v>
      </c>
      <c r="B43" s="5" t="s">
        <v>21</v>
      </c>
      <c r="C43" s="5" t="s">
        <v>23</v>
      </c>
      <c r="D43" s="6" t="s">
        <v>22</v>
      </c>
      <c r="E43" s="6">
        <v>0</v>
      </c>
      <c r="F43" s="5"/>
      <c r="G43" s="5"/>
      <c r="H43" s="8" t="str">
        <f t="shared" si="0"/>
        <v>1</v>
      </c>
      <c r="I43" s="8">
        <f t="shared" si="1"/>
        <v>36</v>
      </c>
      <c r="J43" s="8" t="e">
        <f>VLOOKUP(C43,[1]Sheet4!T$1:U$65536,2,FALSE)</f>
        <v>#N/A</v>
      </c>
      <c r="K43" s="8" t="e">
        <f>VLOOKUP(D43,[1]Sheet4!T$1:U$65536,2,FALSE)</f>
        <v>#N/A</v>
      </c>
      <c r="L43" s="8" t="str">
        <f t="shared" si="2"/>
        <v>Reg</v>
      </c>
      <c r="M43" s="8" t="str">
        <f t="shared" si="3"/>
        <v>3 of 3</v>
      </c>
      <c r="N43" s="8"/>
    </row>
    <row r="44" spans="1:14" x14ac:dyDescent="0.35">
      <c r="A44" s="7">
        <f t="shared" si="4"/>
        <v>37</v>
      </c>
      <c r="B44" s="5" t="s">
        <v>17</v>
      </c>
      <c r="C44" s="5" t="s">
        <v>19</v>
      </c>
      <c r="D44" s="6" t="s">
        <v>18</v>
      </c>
      <c r="E44" s="6">
        <v>0</v>
      </c>
      <c r="F44" s="5"/>
      <c r="G44" s="5"/>
      <c r="H44" s="8" t="str">
        <f t="shared" si="0"/>
        <v>1</v>
      </c>
      <c r="I44" s="8">
        <f t="shared" si="1"/>
        <v>37</v>
      </c>
      <c r="J44" s="8" t="e">
        <f>VLOOKUP(C44,[1]Sheet4!T$1:U$65536,2,FALSE)</f>
        <v>#N/A</v>
      </c>
      <c r="K44" s="8" t="e">
        <f>VLOOKUP(D44,[1]Sheet4!T$1:U$65536,2,FALSE)</f>
        <v>#N/A</v>
      </c>
      <c r="L44" s="8" t="str">
        <f t="shared" si="2"/>
        <v>Multi</v>
      </c>
      <c r="M44" s="8" t="str">
        <f t="shared" si="3"/>
        <v>4 of 4</v>
      </c>
      <c r="N44" s="8"/>
    </row>
    <row r="45" spans="1:14" x14ac:dyDescent="0.35">
      <c r="A45" s="7">
        <f t="shared" si="4"/>
        <v>38</v>
      </c>
      <c r="B45" s="5" t="s">
        <v>26</v>
      </c>
      <c r="C45" s="5" t="s">
        <v>31</v>
      </c>
      <c r="D45" s="6" t="s">
        <v>30</v>
      </c>
      <c r="E45" s="9" t="s">
        <v>29</v>
      </c>
      <c r="F45" s="5"/>
      <c r="G45" s="5"/>
      <c r="H45" s="8" t="str">
        <f t="shared" si="0"/>
        <v>2</v>
      </c>
      <c r="I45" s="8">
        <f t="shared" si="1"/>
        <v>38</v>
      </c>
      <c r="J45" s="8" t="e">
        <f>VLOOKUP(C45,[1]Sheet4!T$1:U$65536,2,FALSE)</f>
        <v>#N/A</v>
      </c>
      <c r="K45" s="8" t="str">
        <f>VLOOKUP(D45,[1]Sheet4!T$1:U$65536,2,FALSE)</f>
        <v>18070502-08</v>
      </c>
      <c r="L45" s="8" t="str">
        <f t="shared" si="2"/>
        <v>Opn</v>
      </c>
      <c r="M45" s="8" t="str">
        <f t="shared" si="3"/>
        <v>3 of 3</v>
      </c>
      <c r="N45" s="8"/>
    </row>
    <row r="46" spans="1:14" x14ac:dyDescent="0.35">
      <c r="A46" s="7">
        <f t="shared" si="4"/>
        <v>39</v>
      </c>
      <c r="B46" s="5" t="s">
        <v>26</v>
      </c>
      <c r="C46" s="5" t="s">
        <v>28</v>
      </c>
      <c r="D46" s="6" t="s">
        <v>27</v>
      </c>
      <c r="E46" s="9" t="s">
        <v>29</v>
      </c>
      <c r="F46" s="5"/>
      <c r="G46" s="5"/>
      <c r="H46" s="8" t="str">
        <f t="shared" si="0"/>
        <v>2</v>
      </c>
      <c r="I46" s="8">
        <f t="shared" si="1"/>
        <v>39</v>
      </c>
      <c r="J46" s="8" t="e">
        <f>VLOOKUP(C46,[1]Sheet4!T$1:U$65536,2,FALSE)</f>
        <v>#N/A</v>
      </c>
      <c r="K46" s="8" t="e">
        <f>VLOOKUP(D46,[1]Sheet4!T$1:U$65536,2,FALSE)</f>
        <v>#N/A</v>
      </c>
      <c r="L46" s="8" t="str">
        <f t="shared" si="2"/>
        <v>Opn</v>
      </c>
      <c r="M46" s="8" t="str">
        <f t="shared" si="3"/>
        <v>3 of 3</v>
      </c>
      <c r="N46" s="8"/>
    </row>
    <row r="47" spans="1:14" x14ac:dyDescent="0.35">
      <c r="A47" s="10"/>
      <c r="B47" s="11"/>
      <c r="C47" s="11" t="s">
        <v>43</v>
      </c>
      <c r="D47" s="11" t="s">
        <v>43</v>
      </c>
      <c r="E47" s="12"/>
      <c r="F47" s="5"/>
      <c r="G47" s="5"/>
      <c r="H47" s="8" t="str">
        <f t="shared" si="0"/>
        <v/>
      </c>
      <c r="I47" s="8">
        <f t="shared" si="1"/>
        <v>0</v>
      </c>
      <c r="J47" s="8" t="e">
        <f>VLOOKUP(C47,[1]Sheet4!T$1:U$65536,2,FALSE)</f>
        <v>#N/A</v>
      </c>
      <c r="K47" s="8" t="e">
        <f>VLOOKUP(D47,[1]Sheet4!T$1:U$65536,2,FALSE)</f>
        <v>#N/A</v>
      </c>
      <c r="L47" s="8" t="str">
        <f t="shared" si="2"/>
        <v>Multi</v>
      </c>
      <c r="M47" s="8" t="str">
        <f t="shared" si="3"/>
        <v xml:space="preserve"> of </v>
      </c>
      <c r="N47" s="8"/>
    </row>
    <row r="48" spans="1:14" x14ac:dyDescent="0.35">
      <c r="A48" s="7">
        <f>+A46+1</f>
        <v>40</v>
      </c>
      <c r="B48" s="5" t="s">
        <v>32</v>
      </c>
      <c r="C48" s="5" t="s">
        <v>42</v>
      </c>
      <c r="D48" s="6" t="s">
        <v>34</v>
      </c>
      <c r="E48" s="6">
        <v>0</v>
      </c>
      <c r="F48" s="5"/>
      <c r="G48" s="5"/>
      <c r="H48" s="8" t="str">
        <f t="shared" si="0"/>
        <v>1</v>
      </c>
      <c r="I48" s="8">
        <f t="shared" si="1"/>
        <v>40</v>
      </c>
      <c r="J48" s="8" t="e">
        <f>VLOOKUP(C48,[1]Sheet4!T$1:U$65536,2,FALSE)</f>
        <v>#N/A</v>
      </c>
      <c r="K48" s="8" t="e">
        <f>VLOOKUP(D48,[1]Sheet4!T$1:U$65536,2,FALSE)</f>
        <v>#N/A</v>
      </c>
      <c r="L48" s="8" t="str">
        <f t="shared" si="2"/>
        <v>Opn</v>
      </c>
      <c r="M48" s="8" t="str">
        <f t="shared" si="3"/>
        <v>5 of 5</v>
      </c>
      <c r="N48" s="8"/>
    </row>
    <row r="49" spans="1:14" x14ac:dyDescent="0.35">
      <c r="A49" s="7">
        <f t="shared" si="4"/>
        <v>41</v>
      </c>
      <c r="B49" s="5" t="s">
        <v>32</v>
      </c>
      <c r="C49" s="5" t="s">
        <v>37</v>
      </c>
      <c r="D49" s="6" t="s">
        <v>41</v>
      </c>
      <c r="E49" s="6">
        <v>0</v>
      </c>
      <c r="F49" s="5"/>
      <c r="G49" s="5"/>
      <c r="H49" s="8" t="str">
        <f t="shared" si="0"/>
        <v>1</v>
      </c>
      <c r="I49" s="8">
        <f t="shared" si="1"/>
        <v>41</v>
      </c>
      <c r="J49" s="8" t="e">
        <f>VLOOKUP(C49,[1]Sheet4!T$1:U$65536,2,FALSE)</f>
        <v>#N/A</v>
      </c>
      <c r="K49" s="8" t="e">
        <f>VLOOKUP(D49,[1]Sheet4!T$1:U$65536,2,FALSE)</f>
        <v>#N/A</v>
      </c>
      <c r="L49" s="8" t="str">
        <f t="shared" si="2"/>
        <v>Opn</v>
      </c>
      <c r="M49" s="8" t="str">
        <f t="shared" si="3"/>
        <v>5 of 5</v>
      </c>
      <c r="N49" s="8"/>
    </row>
    <row r="50" spans="1:14" x14ac:dyDescent="0.35">
      <c r="A50" s="7">
        <f t="shared" si="4"/>
        <v>42</v>
      </c>
      <c r="B50" s="5" t="s">
        <v>21</v>
      </c>
      <c r="C50" s="5" t="s">
        <v>22</v>
      </c>
      <c r="D50" s="6" t="s">
        <v>39</v>
      </c>
      <c r="E50" s="6">
        <v>0</v>
      </c>
      <c r="F50" s="5"/>
      <c r="G50" s="5"/>
      <c r="H50" s="8" t="str">
        <f t="shared" si="0"/>
        <v>1</v>
      </c>
      <c r="I50" s="8">
        <f t="shared" si="1"/>
        <v>42</v>
      </c>
      <c r="J50" s="8" t="e">
        <f>VLOOKUP(C50,[1]Sheet4!T$1:U$65536,2,FALSE)</f>
        <v>#N/A</v>
      </c>
      <c r="K50" s="8" t="e">
        <f>VLOOKUP(D50,[1]Sheet4!T$1:U$65536,2,FALSE)</f>
        <v>#N/A</v>
      </c>
      <c r="L50" s="8" t="str">
        <f t="shared" si="2"/>
        <v>Reg</v>
      </c>
      <c r="M50" s="8" t="str">
        <f t="shared" si="3"/>
        <v>3 of 3</v>
      </c>
      <c r="N50" s="8"/>
    </row>
    <row r="51" spans="1:14" x14ac:dyDescent="0.35">
      <c r="A51" s="7">
        <f t="shared" si="4"/>
        <v>43</v>
      </c>
      <c r="B51" s="5" t="s">
        <v>21</v>
      </c>
      <c r="C51" s="5" t="s">
        <v>24</v>
      </c>
      <c r="D51" s="6" t="s">
        <v>23</v>
      </c>
      <c r="E51" s="6">
        <v>0</v>
      </c>
      <c r="F51" s="5"/>
      <c r="G51" s="5"/>
      <c r="H51" s="8" t="str">
        <f t="shared" si="0"/>
        <v>1</v>
      </c>
      <c r="I51" s="8">
        <f t="shared" si="1"/>
        <v>43</v>
      </c>
      <c r="J51" s="8" t="str">
        <f>VLOOKUP(C51,[1]Sheet4!T$1:U$65536,2,FALSE)</f>
        <v>18070502-01</v>
      </c>
      <c r="K51" s="8" t="e">
        <f>VLOOKUP(D51,[1]Sheet4!T$1:U$65536,2,FALSE)</f>
        <v>#N/A</v>
      </c>
      <c r="L51" s="8" t="str">
        <f t="shared" si="2"/>
        <v>Reg</v>
      </c>
      <c r="M51" s="8" t="str">
        <f t="shared" si="3"/>
        <v>3 of 3</v>
      </c>
      <c r="N51" s="8"/>
    </row>
    <row r="52" spans="1:14" x14ac:dyDescent="0.35">
      <c r="A52" s="7">
        <f t="shared" si="4"/>
        <v>44</v>
      </c>
      <c r="B52" s="5" t="s">
        <v>17</v>
      </c>
      <c r="C52" s="5" t="s">
        <v>36</v>
      </c>
      <c r="D52" s="6" t="s">
        <v>35</v>
      </c>
      <c r="E52" s="6">
        <v>0</v>
      </c>
      <c r="F52" s="5"/>
      <c r="G52" s="5"/>
      <c r="H52" s="8" t="str">
        <f t="shared" si="0"/>
        <v>1</v>
      </c>
      <c r="I52" s="8">
        <f t="shared" si="1"/>
        <v>44</v>
      </c>
      <c r="J52" s="8" t="e">
        <f>VLOOKUP(C52,[1]Sheet4!T$1:U$65536,2,FALSE)</f>
        <v>#N/A</v>
      </c>
      <c r="K52" s="8" t="e">
        <f>VLOOKUP(D52,[1]Sheet4!T$1:U$65536,2,FALSE)</f>
        <v>#N/A</v>
      </c>
      <c r="L52" s="8" t="str">
        <f t="shared" si="2"/>
        <v>Multi</v>
      </c>
      <c r="M52" s="8" t="str">
        <f t="shared" si="3"/>
        <v>4 of 4</v>
      </c>
      <c r="N52" s="8"/>
    </row>
    <row r="53" spans="1:14" x14ac:dyDescent="0.35">
      <c r="A53" s="7">
        <f t="shared" si="4"/>
        <v>45</v>
      </c>
      <c r="B53" s="5" t="s">
        <v>26</v>
      </c>
      <c r="C53" s="5" t="s">
        <v>27</v>
      </c>
      <c r="D53" s="6" t="s">
        <v>40</v>
      </c>
      <c r="E53" s="9" t="s">
        <v>29</v>
      </c>
      <c r="F53" s="5"/>
      <c r="G53" s="5"/>
      <c r="H53" s="8" t="str">
        <f t="shared" si="0"/>
        <v>2</v>
      </c>
      <c r="I53" s="8">
        <f t="shared" si="1"/>
        <v>45</v>
      </c>
      <c r="J53" s="8" t="e">
        <f>VLOOKUP(C53,[1]Sheet4!T$1:U$65536,2,FALSE)</f>
        <v>#N/A</v>
      </c>
      <c r="K53" s="8" t="e">
        <f>VLOOKUP(D53,[1]Sheet4!T$1:U$65536,2,FALSE)</f>
        <v>#N/A</v>
      </c>
      <c r="L53" s="8" t="str">
        <f t="shared" si="2"/>
        <v>Opn</v>
      </c>
      <c r="M53" s="8" t="str">
        <f t="shared" si="3"/>
        <v>3 of 3</v>
      </c>
      <c r="N53" s="8"/>
    </row>
    <row r="54" spans="1:14" x14ac:dyDescent="0.35">
      <c r="A54" s="7">
        <f t="shared" si="4"/>
        <v>46</v>
      </c>
      <c r="B54" s="5" t="s">
        <v>26</v>
      </c>
      <c r="C54" s="5" t="s">
        <v>30</v>
      </c>
      <c r="D54" s="6" t="s">
        <v>28</v>
      </c>
      <c r="E54" s="9" t="s">
        <v>29</v>
      </c>
      <c r="F54" s="5"/>
      <c r="G54" s="5"/>
      <c r="H54" s="8" t="str">
        <f t="shared" si="0"/>
        <v>2</v>
      </c>
      <c r="I54" s="8">
        <f t="shared" si="1"/>
        <v>46</v>
      </c>
      <c r="J54" s="8" t="str">
        <f>VLOOKUP(C54,[1]Sheet4!T$1:U$65536,2,FALSE)</f>
        <v>18070502-08</v>
      </c>
      <c r="K54" s="8" t="e">
        <f>VLOOKUP(D54,[1]Sheet4!T$1:U$65536,2,FALSE)</f>
        <v>#N/A</v>
      </c>
      <c r="L54" s="8" t="str">
        <f t="shared" si="2"/>
        <v>Opn</v>
      </c>
      <c r="M54" s="8" t="str">
        <f t="shared" si="3"/>
        <v>3 of 3</v>
      </c>
      <c r="N54" s="8"/>
    </row>
    <row r="55" spans="1:14" x14ac:dyDescent="0.35">
      <c r="A55" s="7">
        <f t="shared" si="4"/>
        <v>47</v>
      </c>
      <c r="B55" s="5" t="s">
        <v>32</v>
      </c>
      <c r="C55" s="5" t="s">
        <v>33</v>
      </c>
      <c r="D55" s="6" t="s">
        <v>42</v>
      </c>
      <c r="E55" s="6">
        <v>0</v>
      </c>
      <c r="F55" s="5"/>
      <c r="G55" s="5"/>
      <c r="H55" s="8" t="str">
        <f t="shared" si="0"/>
        <v>1</v>
      </c>
      <c r="I55" s="8">
        <f t="shared" si="1"/>
        <v>47</v>
      </c>
      <c r="J55" s="8" t="str">
        <f>VLOOKUP(C55,[1]Sheet4!T$1:U$65536,2,FALSE)</f>
        <v>18070502-09</v>
      </c>
      <c r="K55" s="8" t="e">
        <f>VLOOKUP(D55,[1]Sheet4!T$1:U$65536,2,FALSE)</f>
        <v>#N/A</v>
      </c>
      <c r="L55" s="8" t="str">
        <f t="shared" si="2"/>
        <v>Opn</v>
      </c>
      <c r="M55" s="8" t="str">
        <f t="shared" si="3"/>
        <v>5 of 5</v>
      </c>
      <c r="N55" s="8"/>
    </row>
    <row r="56" spans="1:14" x14ac:dyDescent="0.35">
      <c r="A56" s="7">
        <f t="shared" si="4"/>
        <v>48</v>
      </c>
      <c r="B56" s="5" t="s">
        <v>21</v>
      </c>
      <c r="C56" s="5" t="s">
        <v>22</v>
      </c>
      <c r="D56" s="6" t="s">
        <v>24</v>
      </c>
      <c r="E56" s="6">
        <v>0</v>
      </c>
      <c r="F56" s="5"/>
      <c r="G56" s="5"/>
      <c r="H56" s="8" t="str">
        <f t="shared" si="0"/>
        <v>1</v>
      </c>
      <c r="I56" s="8">
        <f t="shared" si="1"/>
        <v>48</v>
      </c>
      <c r="J56" s="8" t="e">
        <f>VLOOKUP(C56,[1]Sheet4!T$1:U$65536,2,FALSE)</f>
        <v>#N/A</v>
      </c>
      <c r="K56" s="8" t="str">
        <f>VLOOKUP(D56,[1]Sheet4!T$1:U$65536,2,FALSE)</f>
        <v>18070502-01</v>
      </c>
      <c r="L56" s="8" t="str">
        <f t="shared" si="2"/>
        <v>Reg</v>
      </c>
      <c r="M56" s="8" t="str">
        <f t="shared" si="3"/>
        <v>3 of 3</v>
      </c>
      <c r="N56" s="8"/>
    </row>
    <row r="57" spans="1:14" x14ac:dyDescent="0.35">
      <c r="A57" s="7">
        <f t="shared" si="4"/>
        <v>49</v>
      </c>
      <c r="B57" s="5" t="s">
        <v>21</v>
      </c>
      <c r="C57" s="5" t="s">
        <v>39</v>
      </c>
      <c r="D57" s="6" t="s">
        <v>25</v>
      </c>
      <c r="E57" s="6">
        <v>0</v>
      </c>
      <c r="F57" s="5"/>
      <c r="G57" s="5"/>
      <c r="H57" s="8" t="str">
        <f t="shared" si="0"/>
        <v>1</v>
      </c>
      <c r="I57" s="8">
        <f t="shared" si="1"/>
        <v>49</v>
      </c>
      <c r="J57" s="8" t="e">
        <f>VLOOKUP(C57,[1]Sheet4!T$1:U$65536,2,FALSE)</f>
        <v>#N/A</v>
      </c>
      <c r="K57" s="8" t="e">
        <f>VLOOKUP(D57,[1]Sheet4!T$1:U$65536,2,FALSE)</f>
        <v>#N/A</v>
      </c>
      <c r="L57" s="8" t="str">
        <f t="shared" si="2"/>
        <v>Reg</v>
      </c>
      <c r="M57" s="8" t="str">
        <f t="shared" si="3"/>
        <v>3 of 3</v>
      </c>
      <c r="N57" s="8"/>
    </row>
    <row r="58" spans="1:14" x14ac:dyDescent="0.35">
      <c r="A58" s="7">
        <f t="shared" si="4"/>
        <v>50</v>
      </c>
      <c r="B58" s="5" t="s">
        <v>17</v>
      </c>
      <c r="C58" s="5" t="s">
        <v>36</v>
      </c>
      <c r="D58" s="6" t="s">
        <v>19</v>
      </c>
      <c r="E58" s="6">
        <v>0</v>
      </c>
      <c r="F58" s="5"/>
      <c r="G58" s="5"/>
      <c r="H58" s="8" t="str">
        <f t="shared" si="0"/>
        <v>1</v>
      </c>
      <c r="I58" s="8">
        <f t="shared" si="1"/>
        <v>50</v>
      </c>
      <c r="J58" s="8" t="e">
        <f>VLOOKUP(C58,[1]Sheet4!T$1:U$65536,2,FALSE)</f>
        <v>#N/A</v>
      </c>
      <c r="K58" s="8" t="e">
        <f>VLOOKUP(D58,[1]Sheet4!T$1:U$65536,2,FALSE)</f>
        <v>#N/A</v>
      </c>
      <c r="L58" s="8" t="str">
        <f t="shared" si="2"/>
        <v>Multi</v>
      </c>
      <c r="M58" s="8" t="str">
        <f t="shared" si="3"/>
        <v>4 of 4</v>
      </c>
      <c r="N58" s="8"/>
    </row>
    <row r="59" spans="1:14" x14ac:dyDescent="0.35">
      <c r="A59" s="7">
        <f t="shared" si="4"/>
        <v>51</v>
      </c>
      <c r="B59" s="5" t="s">
        <v>26</v>
      </c>
      <c r="C59" s="5" t="s">
        <v>40</v>
      </c>
      <c r="D59" s="6" t="s">
        <v>31</v>
      </c>
      <c r="E59" s="9" t="s">
        <v>29</v>
      </c>
      <c r="F59" s="5"/>
      <c r="G59" s="5"/>
      <c r="H59" s="8" t="str">
        <f t="shared" si="0"/>
        <v>2</v>
      </c>
      <c r="I59" s="8">
        <f t="shared" si="1"/>
        <v>51</v>
      </c>
      <c r="J59" s="8" t="e">
        <f>VLOOKUP(C59,[1]Sheet4!T$1:U$65536,2,FALSE)</f>
        <v>#N/A</v>
      </c>
      <c r="K59" s="8" t="e">
        <f>VLOOKUP(D59,[1]Sheet4!T$1:U$65536,2,FALSE)</f>
        <v>#N/A</v>
      </c>
      <c r="L59" s="8" t="str">
        <f t="shared" si="2"/>
        <v>Opn</v>
      </c>
      <c r="M59" s="8" t="str">
        <f t="shared" si="3"/>
        <v>3 of 3</v>
      </c>
      <c r="N59" s="8"/>
    </row>
    <row r="60" spans="1:14" x14ac:dyDescent="0.35">
      <c r="A60" s="7">
        <f t="shared" si="4"/>
        <v>52</v>
      </c>
      <c r="B60" s="5" t="s">
        <v>26</v>
      </c>
      <c r="C60" s="5" t="s">
        <v>27</v>
      </c>
      <c r="D60" s="6" t="s">
        <v>30</v>
      </c>
      <c r="E60" s="9" t="s">
        <v>29</v>
      </c>
      <c r="F60" s="5"/>
      <c r="G60" s="5"/>
      <c r="H60" s="8" t="str">
        <f t="shared" si="0"/>
        <v>2</v>
      </c>
      <c r="I60" s="8">
        <f t="shared" si="1"/>
        <v>52</v>
      </c>
      <c r="J60" s="8" t="e">
        <f>VLOOKUP(C60,[1]Sheet4!T$1:U$65536,2,FALSE)</f>
        <v>#N/A</v>
      </c>
      <c r="K60" s="8" t="str">
        <f>VLOOKUP(D60,[1]Sheet4!T$1:U$65536,2,FALSE)</f>
        <v>18070502-08</v>
      </c>
      <c r="L60" s="8" t="str">
        <f t="shared" si="2"/>
        <v>Opn</v>
      </c>
      <c r="M60" s="8" t="str">
        <f t="shared" si="3"/>
        <v>3 of 3</v>
      </c>
      <c r="N60" s="8"/>
    </row>
    <row r="61" spans="1:14" x14ac:dyDescent="0.35">
      <c r="A61" s="7">
        <f t="shared" si="4"/>
        <v>53</v>
      </c>
      <c r="B61" s="5" t="s">
        <v>32</v>
      </c>
      <c r="C61" s="5" t="s">
        <v>34</v>
      </c>
      <c r="D61" s="6" t="s">
        <v>38</v>
      </c>
      <c r="E61" s="6">
        <v>0</v>
      </c>
      <c r="F61" s="5"/>
      <c r="G61" s="5"/>
      <c r="H61" s="8" t="str">
        <f t="shared" si="0"/>
        <v>1</v>
      </c>
      <c r="I61" s="8">
        <f t="shared" si="1"/>
        <v>53</v>
      </c>
      <c r="J61" s="8" t="e">
        <f>VLOOKUP(C61,[1]Sheet4!T$1:U$65536,2,FALSE)</f>
        <v>#N/A</v>
      </c>
      <c r="K61" s="8" t="e">
        <f>VLOOKUP(D61,[1]Sheet4!T$1:U$65536,2,FALSE)</f>
        <v>#N/A</v>
      </c>
      <c r="L61" s="8" t="str">
        <f t="shared" si="2"/>
        <v>Opn</v>
      </c>
      <c r="M61" s="8" t="str">
        <f t="shared" si="3"/>
        <v>5 of 5</v>
      </c>
      <c r="N61" s="8"/>
    </row>
    <row r="62" spans="1:14" x14ac:dyDescent="0.35">
      <c r="A62" s="7">
        <f t="shared" si="4"/>
        <v>54</v>
      </c>
      <c r="B62" s="5" t="s">
        <v>17</v>
      </c>
      <c r="C62" s="5" t="s">
        <v>35</v>
      </c>
      <c r="D62" s="6" t="s">
        <v>18</v>
      </c>
      <c r="E62" s="6">
        <v>0</v>
      </c>
      <c r="F62" s="5"/>
      <c r="G62" s="5"/>
      <c r="H62" s="8" t="str">
        <f t="shared" si="0"/>
        <v>1</v>
      </c>
      <c r="I62" s="8">
        <f t="shared" si="1"/>
        <v>54</v>
      </c>
      <c r="J62" s="8" t="e">
        <f>VLOOKUP(C62,[1]Sheet4!T$1:U$65536,2,FALSE)</f>
        <v>#N/A</v>
      </c>
      <c r="K62" s="8" t="e">
        <f>VLOOKUP(D62,[1]Sheet4!T$1:U$65536,2,FALSE)</f>
        <v>#N/A</v>
      </c>
      <c r="L62" s="8" t="str">
        <f t="shared" si="2"/>
        <v>Multi</v>
      </c>
      <c r="M62" s="8" t="str">
        <f t="shared" si="3"/>
        <v>4 of 4</v>
      </c>
      <c r="N62" s="8"/>
    </row>
    <row r="63" spans="1:14" x14ac:dyDescent="0.35">
      <c r="A63" s="10"/>
      <c r="B63" s="11"/>
      <c r="C63" s="11" t="s">
        <v>43</v>
      </c>
      <c r="D63" s="11" t="s">
        <v>43</v>
      </c>
      <c r="E63" s="12"/>
      <c r="F63" s="5"/>
      <c r="G63" s="5"/>
      <c r="H63" s="8" t="str">
        <f t="shared" si="0"/>
        <v/>
      </c>
      <c r="I63" s="8">
        <f t="shared" si="1"/>
        <v>0</v>
      </c>
      <c r="J63" s="8" t="e">
        <f>VLOOKUP(C63,[1]Sheet4!T$1:U$65536,2,FALSE)</f>
        <v>#N/A</v>
      </c>
      <c r="K63" s="8" t="e">
        <f>VLOOKUP(D63,[1]Sheet4!T$1:U$65536,2,FALSE)</f>
        <v>#N/A</v>
      </c>
      <c r="L63" s="8" t="str">
        <f t="shared" si="2"/>
        <v>Multi</v>
      </c>
      <c r="M63" s="8" t="str">
        <f t="shared" si="3"/>
        <v xml:space="preserve"> of </v>
      </c>
      <c r="N63" s="8"/>
    </row>
    <row r="64" spans="1:14" x14ac:dyDescent="0.35">
      <c r="A64" s="7">
        <f>+A62+1</f>
        <v>55</v>
      </c>
      <c r="B64" s="5" t="s">
        <v>21</v>
      </c>
      <c r="C64" s="5" t="s">
        <v>39</v>
      </c>
      <c r="D64" s="6" t="s">
        <v>23</v>
      </c>
      <c r="E64" s="6">
        <v>0</v>
      </c>
      <c r="F64" s="5"/>
      <c r="G64" s="5"/>
      <c r="H64" s="8" t="str">
        <f t="shared" si="0"/>
        <v>1</v>
      </c>
      <c r="I64" s="8">
        <f t="shared" si="1"/>
        <v>55</v>
      </c>
      <c r="J64" s="8" t="e">
        <f>VLOOKUP(C64,[1]Sheet4!T$1:U$65536,2,FALSE)</f>
        <v>#N/A</v>
      </c>
      <c r="K64" s="8" t="e">
        <f>VLOOKUP(D64,[1]Sheet4!T$1:U$65536,2,FALSE)</f>
        <v>#N/A</v>
      </c>
      <c r="L64" s="8" t="str">
        <f t="shared" si="2"/>
        <v>Reg</v>
      </c>
      <c r="M64" s="8" t="str">
        <f t="shared" si="3"/>
        <v>3 of 3</v>
      </c>
      <c r="N64" s="8"/>
    </row>
    <row r="65" spans="1:14" x14ac:dyDescent="0.35">
      <c r="A65" s="7">
        <f t="shared" si="4"/>
        <v>56</v>
      </c>
      <c r="B65" s="5" t="s">
        <v>21</v>
      </c>
      <c r="C65" s="5" t="s">
        <v>25</v>
      </c>
      <c r="D65" s="6" t="s">
        <v>22</v>
      </c>
      <c r="E65" s="6">
        <v>0</v>
      </c>
      <c r="F65" s="5"/>
      <c r="G65" s="5"/>
      <c r="H65" s="8" t="str">
        <f t="shared" si="0"/>
        <v>1</v>
      </c>
      <c r="I65" s="8">
        <f t="shared" si="1"/>
        <v>56</v>
      </c>
      <c r="J65" s="8" t="e">
        <f>VLOOKUP(C65,[1]Sheet4!T$1:U$65536,2,FALSE)</f>
        <v>#N/A</v>
      </c>
      <c r="K65" s="8" t="e">
        <f>VLOOKUP(D65,[1]Sheet4!T$1:U$65536,2,FALSE)</f>
        <v>#N/A</v>
      </c>
      <c r="L65" s="8" t="str">
        <f t="shared" si="2"/>
        <v>Reg</v>
      </c>
      <c r="M65" s="8" t="str">
        <f t="shared" si="3"/>
        <v>3 of 3</v>
      </c>
      <c r="N65" s="8"/>
    </row>
    <row r="66" spans="1:14" x14ac:dyDescent="0.35">
      <c r="A66" s="7">
        <f t="shared" si="4"/>
        <v>57</v>
      </c>
      <c r="B66" s="5" t="s">
        <v>26</v>
      </c>
      <c r="C66" s="5" t="s">
        <v>40</v>
      </c>
      <c r="D66" s="6" t="s">
        <v>28</v>
      </c>
      <c r="E66" s="9" t="s">
        <v>29</v>
      </c>
      <c r="F66" s="5"/>
      <c r="G66" s="5"/>
      <c r="H66" s="8" t="str">
        <f t="shared" si="0"/>
        <v>2</v>
      </c>
      <c r="I66" s="8">
        <f t="shared" si="1"/>
        <v>57</v>
      </c>
      <c r="J66" s="8" t="e">
        <f>VLOOKUP(C66,[1]Sheet4!T$1:U$65536,2,FALSE)</f>
        <v>#N/A</v>
      </c>
      <c r="K66" s="8" t="e">
        <f>VLOOKUP(D66,[1]Sheet4!T$1:U$65536,2,FALSE)</f>
        <v>#N/A</v>
      </c>
      <c r="L66" s="8" t="str">
        <f t="shared" si="2"/>
        <v>Opn</v>
      </c>
      <c r="M66" s="8" t="str">
        <f t="shared" si="3"/>
        <v>3 of 3</v>
      </c>
      <c r="N66" s="8"/>
    </row>
    <row r="67" spans="1:14" x14ac:dyDescent="0.35">
      <c r="A67" s="7">
        <f t="shared" si="4"/>
        <v>58</v>
      </c>
      <c r="B67" s="5" t="s">
        <v>26</v>
      </c>
      <c r="C67" s="5" t="s">
        <v>31</v>
      </c>
      <c r="D67" s="6" t="s">
        <v>27</v>
      </c>
      <c r="E67" s="9" t="s">
        <v>29</v>
      </c>
      <c r="F67" s="5"/>
      <c r="G67" s="5"/>
      <c r="H67" s="8" t="str">
        <f t="shared" si="0"/>
        <v>2</v>
      </c>
      <c r="I67" s="8">
        <f t="shared" si="1"/>
        <v>58</v>
      </c>
      <c r="J67" s="8" t="e">
        <f>VLOOKUP(C67,[1]Sheet4!T$1:U$65536,2,FALSE)</f>
        <v>#N/A</v>
      </c>
      <c r="K67" s="8" t="e">
        <f>VLOOKUP(D67,[1]Sheet4!T$1:U$65536,2,FALSE)</f>
        <v>#N/A</v>
      </c>
      <c r="L67" s="8" t="str">
        <f t="shared" si="2"/>
        <v>Opn</v>
      </c>
      <c r="M67" s="8" t="str">
        <f t="shared" si="3"/>
        <v>3 of 3</v>
      </c>
      <c r="N67" s="8"/>
    </row>
    <row r="68" spans="1:14" x14ac:dyDescent="0.35">
      <c r="A68" s="7">
        <f t="shared" si="4"/>
        <v>59</v>
      </c>
      <c r="B68" s="5" t="s">
        <v>32</v>
      </c>
      <c r="C68" s="5" t="s">
        <v>42</v>
      </c>
      <c r="D68" s="6" t="s">
        <v>37</v>
      </c>
      <c r="E68" s="6">
        <v>0</v>
      </c>
      <c r="F68" s="5"/>
      <c r="G68" s="5"/>
      <c r="H68" s="8" t="str">
        <f t="shared" si="0"/>
        <v>1</v>
      </c>
      <c r="I68" s="8">
        <f t="shared" si="1"/>
        <v>59</v>
      </c>
      <c r="J68" s="8" t="e">
        <f>VLOOKUP(C68,[1]Sheet4!T$1:U$65536,2,FALSE)</f>
        <v>#N/A</v>
      </c>
      <c r="K68" s="8" t="e">
        <f>VLOOKUP(D68,[1]Sheet4!T$1:U$65536,2,FALSE)</f>
        <v>#N/A</v>
      </c>
      <c r="L68" s="8" t="str">
        <f t="shared" si="2"/>
        <v>Opn</v>
      </c>
      <c r="M68" s="8" t="str">
        <f t="shared" si="3"/>
        <v>5 of 5</v>
      </c>
      <c r="N68" s="8"/>
    </row>
    <row r="69" spans="1:14" x14ac:dyDescent="0.35">
      <c r="A69" s="7">
        <f t="shared" si="4"/>
        <v>60</v>
      </c>
      <c r="B69" s="5" t="s">
        <v>32</v>
      </c>
      <c r="C69" s="5" t="s">
        <v>41</v>
      </c>
      <c r="D69" s="6" t="s">
        <v>34</v>
      </c>
      <c r="E69" s="6">
        <v>0</v>
      </c>
      <c r="F69" s="5"/>
      <c r="G69" s="5"/>
      <c r="H69" s="8" t="str">
        <f t="shared" si="0"/>
        <v>1</v>
      </c>
      <c r="I69" s="8">
        <f t="shared" si="1"/>
        <v>60</v>
      </c>
      <c r="J69" s="8" t="e">
        <f>VLOOKUP(C69,[1]Sheet4!T$1:U$65536,2,FALSE)</f>
        <v>#N/A</v>
      </c>
      <c r="K69" s="8" t="e">
        <f>VLOOKUP(D69,[1]Sheet4!T$1:U$65536,2,FALSE)</f>
        <v>#N/A</v>
      </c>
      <c r="L69" s="8" t="str">
        <f t="shared" si="2"/>
        <v>Opn</v>
      </c>
      <c r="M69" s="8" t="str">
        <f t="shared" si="3"/>
        <v>5 of 5</v>
      </c>
      <c r="N69" s="8"/>
    </row>
    <row r="70" spans="1:14" x14ac:dyDescent="0.35">
      <c r="A70" s="7">
        <f t="shared" si="4"/>
        <v>61</v>
      </c>
      <c r="B70" s="5" t="s">
        <v>17</v>
      </c>
      <c r="C70" s="5" t="s">
        <v>18</v>
      </c>
      <c r="D70" s="6" t="s">
        <v>36</v>
      </c>
      <c r="E70" s="6">
        <v>0</v>
      </c>
      <c r="F70" s="5"/>
      <c r="G70" s="5"/>
      <c r="H70" s="8" t="str">
        <f t="shared" ref="H70:H101" si="5">RIGHT(LEFT(B70,2),1)</f>
        <v>1</v>
      </c>
      <c r="I70" s="8">
        <f t="shared" ref="I70:I101" si="6">A70</f>
        <v>61</v>
      </c>
      <c r="J70" s="8" t="e">
        <f>VLOOKUP(C70,[1]Sheet4!T$1:U$65536,2,FALSE)</f>
        <v>#N/A</v>
      </c>
      <c r="K70" s="8" t="e">
        <f>VLOOKUP(D70,[1]Sheet4!T$1:U$65536,2,FALSE)</f>
        <v>#N/A</v>
      </c>
      <c r="L70" s="8" t="str">
        <f t="shared" ref="L70:L101" si="7">IF(LEFT(B70,1)="R","Reg",IF(LEFT(B70,1)="O","Opn","Multi"))</f>
        <v>Multi</v>
      </c>
      <c r="M70" s="8" t="str">
        <f t="shared" ref="M70:M101" si="8">RIGHT(B70,1)&amp;" of "&amp;RIGHT(B70,1)</f>
        <v>4 of 4</v>
      </c>
      <c r="N70" s="8"/>
    </row>
    <row r="71" spans="1:14" x14ac:dyDescent="0.35">
      <c r="A71" s="7">
        <f t="shared" si="4"/>
        <v>62</v>
      </c>
      <c r="B71" s="5" t="s">
        <v>21</v>
      </c>
      <c r="C71" s="5" t="s">
        <v>23</v>
      </c>
      <c r="D71" s="6" t="s">
        <v>25</v>
      </c>
      <c r="E71" s="6">
        <v>0</v>
      </c>
      <c r="F71" s="5"/>
      <c r="G71" s="5"/>
      <c r="H71" s="8" t="str">
        <f t="shared" si="5"/>
        <v>1</v>
      </c>
      <c r="I71" s="8">
        <f t="shared" si="6"/>
        <v>62</v>
      </c>
      <c r="J71" s="8" t="e">
        <f>VLOOKUP(C71,[1]Sheet4!T$1:U$65536,2,FALSE)</f>
        <v>#N/A</v>
      </c>
      <c r="K71" s="8" t="e">
        <f>VLOOKUP(D71,[1]Sheet4!T$1:U$65536,2,FALSE)</f>
        <v>#N/A</v>
      </c>
      <c r="L71" s="8" t="str">
        <f t="shared" si="7"/>
        <v>Reg</v>
      </c>
      <c r="M71" s="8" t="str">
        <f t="shared" si="8"/>
        <v>3 of 3</v>
      </c>
      <c r="N71" s="8"/>
    </row>
    <row r="72" spans="1:14" x14ac:dyDescent="0.35">
      <c r="A72" s="7">
        <f t="shared" ref="A72:A76" si="9">+A71+1</f>
        <v>63</v>
      </c>
      <c r="B72" s="5" t="s">
        <v>21</v>
      </c>
      <c r="C72" s="5" t="s">
        <v>24</v>
      </c>
      <c r="D72" s="6" t="s">
        <v>39</v>
      </c>
      <c r="E72" s="6">
        <v>0</v>
      </c>
      <c r="F72" s="5"/>
      <c r="G72" s="5"/>
      <c r="H72" s="8" t="str">
        <f t="shared" si="5"/>
        <v>1</v>
      </c>
      <c r="I72" s="8">
        <f t="shared" si="6"/>
        <v>63</v>
      </c>
      <c r="J72" s="8" t="str">
        <f>VLOOKUP(C72,[1]Sheet4!T$1:U$65536,2,FALSE)</f>
        <v>18070502-01</v>
      </c>
      <c r="K72" s="8" t="e">
        <f>VLOOKUP(D72,[1]Sheet4!T$1:U$65536,2,FALSE)</f>
        <v>#N/A</v>
      </c>
      <c r="L72" s="8" t="str">
        <f t="shared" si="7"/>
        <v>Reg</v>
      </c>
      <c r="M72" s="8" t="str">
        <f t="shared" si="8"/>
        <v>3 of 3</v>
      </c>
      <c r="N72" s="8"/>
    </row>
    <row r="73" spans="1:14" x14ac:dyDescent="0.35">
      <c r="A73" s="7">
        <f t="shared" si="9"/>
        <v>64</v>
      </c>
      <c r="B73" s="5" t="s">
        <v>17</v>
      </c>
      <c r="C73" s="5" t="s">
        <v>35</v>
      </c>
      <c r="D73" s="6" t="s">
        <v>19</v>
      </c>
      <c r="E73" s="6">
        <v>0</v>
      </c>
      <c r="F73" s="5"/>
      <c r="G73" s="5"/>
      <c r="H73" s="8" t="str">
        <f t="shared" si="5"/>
        <v>1</v>
      </c>
      <c r="I73" s="8">
        <f t="shared" si="6"/>
        <v>64</v>
      </c>
      <c r="J73" s="8" t="e">
        <f>VLOOKUP(C73,[1]Sheet4!T$1:U$65536,2,FALSE)</f>
        <v>#N/A</v>
      </c>
      <c r="K73" s="8" t="e">
        <f>VLOOKUP(D73,[1]Sheet4!T$1:U$65536,2,FALSE)</f>
        <v>#N/A</v>
      </c>
      <c r="L73" s="8" t="str">
        <f t="shared" si="7"/>
        <v>Multi</v>
      </c>
      <c r="M73" s="8" t="str">
        <f t="shared" si="8"/>
        <v>4 of 4</v>
      </c>
      <c r="N73" s="8"/>
    </row>
    <row r="74" spans="1:14" x14ac:dyDescent="0.35">
      <c r="A74" s="7">
        <f t="shared" si="9"/>
        <v>65</v>
      </c>
      <c r="B74" s="5" t="s">
        <v>26</v>
      </c>
      <c r="C74" s="5" t="s">
        <v>30</v>
      </c>
      <c r="D74" s="6" t="s">
        <v>40</v>
      </c>
      <c r="E74" s="9" t="s">
        <v>29</v>
      </c>
      <c r="F74" s="5"/>
      <c r="G74" s="5"/>
      <c r="H74" s="8" t="str">
        <f t="shared" si="5"/>
        <v>2</v>
      </c>
      <c r="I74" s="8">
        <f t="shared" si="6"/>
        <v>65</v>
      </c>
      <c r="J74" s="8" t="str">
        <f>VLOOKUP(C74,[1]Sheet4!T$1:U$65536,2,FALSE)</f>
        <v>18070502-08</v>
      </c>
      <c r="K74" s="8" t="e">
        <f>VLOOKUP(D74,[1]Sheet4!T$1:U$65536,2,FALSE)</f>
        <v>#N/A</v>
      </c>
      <c r="L74" s="8" t="str">
        <f t="shared" si="7"/>
        <v>Opn</v>
      </c>
      <c r="M74" s="8" t="str">
        <f t="shared" si="8"/>
        <v>3 of 3</v>
      </c>
      <c r="N74" s="8"/>
    </row>
    <row r="75" spans="1:14" x14ac:dyDescent="0.35">
      <c r="A75" s="7">
        <f t="shared" si="9"/>
        <v>66</v>
      </c>
      <c r="B75" s="5" t="s">
        <v>26</v>
      </c>
      <c r="C75" s="5" t="s">
        <v>28</v>
      </c>
      <c r="D75" s="6" t="s">
        <v>31</v>
      </c>
      <c r="E75" s="9" t="s">
        <v>29</v>
      </c>
      <c r="F75" s="5"/>
      <c r="G75" s="5"/>
      <c r="H75" s="8" t="str">
        <f t="shared" si="5"/>
        <v>2</v>
      </c>
      <c r="I75" s="8">
        <f t="shared" si="6"/>
        <v>66</v>
      </c>
      <c r="J75" s="8" t="e">
        <f>VLOOKUP(C75,[1]Sheet4!T$1:U$65536,2,FALSE)</f>
        <v>#N/A</v>
      </c>
      <c r="K75" s="8" t="e">
        <f>VLOOKUP(D75,[1]Sheet4!T$1:U$65536,2,FALSE)</f>
        <v>#N/A</v>
      </c>
      <c r="L75" s="8" t="str">
        <f t="shared" si="7"/>
        <v>Opn</v>
      </c>
      <c r="M75" s="8" t="str">
        <f t="shared" si="8"/>
        <v>3 of 3</v>
      </c>
      <c r="N75" s="8"/>
    </row>
    <row r="76" spans="1:14" x14ac:dyDescent="0.35">
      <c r="A76" s="7">
        <f t="shared" si="9"/>
        <v>67</v>
      </c>
      <c r="B76" s="5" t="s">
        <v>32</v>
      </c>
      <c r="C76" s="5" t="s">
        <v>38</v>
      </c>
      <c r="D76" s="6" t="s">
        <v>33</v>
      </c>
      <c r="E76" s="6">
        <v>0</v>
      </c>
      <c r="F76" s="5"/>
      <c r="G76" s="5"/>
      <c r="H76" s="8" t="str">
        <f t="shared" si="5"/>
        <v>1</v>
      </c>
      <c r="I76" s="8">
        <f t="shared" si="6"/>
        <v>67</v>
      </c>
      <c r="J76" s="8" t="e">
        <f>VLOOKUP(C76,[1]Sheet4!T$1:U$65536,2,FALSE)</f>
        <v>#N/A</v>
      </c>
      <c r="K76" s="8" t="str">
        <f>VLOOKUP(D76,[1]Sheet4!T$1:U$65536,2,FALSE)</f>
        <v>18070502-09</v>
      </c>
      <c r="L76" s="8" t="str">
        <f t="shared" si="7"/>
        <v>Opn</v>
      </c>
      <c r="M76" s="8" t="str">
        <f t="shared" si="8"/>
        <v>5 of 5</v>
      </c>
      <c r="N76" s="8"/>
    </row>
  </sheetData>
  <mergeCells count="3">
    <mergeCell ref="A1:D1"/>
    <mergeCell ref="A2:D2"/>
    <mergeCell ref="A3:D3"/>
  </mergeCells>
  <printOptions horizontalCentered="1"/>
  <pageMargins left="0.5" right="0.5" top="0.5" bottom="0.5" header="0.3" footer="0.3"/>
  <pageSetup scale="82" fitToHeight="2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4FC9D-22F5-4B49-8087-E4FC2F3E35CC}">
  <sheetPr>
    <pageSetUpPr fitToPage="1"/>
  </sheetPr>
  <dimension ref="A1:N68"/>
  <sheetViews>
    <sheetView tabSelected="1" zoomScaleNormal="100" workbookViewId="0">
      <selection activeCell="Q15" sqref="Q15"/>
    </sheetView>
  </sheetViews>
  <sheetFormatPr defaultRowHeight="21" x14ac:dyDescent="0.35"/>
  <cols>
    <col min="1" max="1" width="12" style="2" bestFit="1" customWidth="1"/>
    <col min="2" max="2" width="15.85546875" style="2" bestFit="1" customWidth="1"/>
    <col min="3" max="3" width="31.7109375" style="2" customWidth="1"/>
    <col min="4" max="4" width="31.7109375" style="13" customWidth="1"/>
    <col min="5" max="5" width="9.140625" style="2"/>
    <col min="6" max="14" width="0" style="2" hidden="1" customWidth="1"/>
    <col min="15" max="16384" width="9.140625" style="2"/>
  </cols>
  <sheetData>
    <row r="1" spans="1:14" x14ac:dyDescent="0.35">
      <c r="A1" s="1" t="s">
        <v>0</v>
      </c>
      <c r="B1" s="1"/>
      <c r="C1" s="1"/>
      <c r="D1" s="1"/>
    </row>
    <row r="2" spans="1:14" x14ac:dyDescent="0.35">
      <c r="A2" s="3" t="s">
        <v>1</v>
      </c>
      <c r="B2" s="3"/>
      <c r="C2" s="3"/>
      <c r="D2" s="3"/>
    </row>
    <row r="3" spans="1:14" x14ac:dyDescent="0.35">
      <c r="A3" s="4" t="s">
        <v>48</v>
      </c>
      <c r="B3" s="4"/>
      <c r="C3" s="4"/>
      <c r="D3" s="4"/>
    </row>
    <row r="4" spans="1:14" ht="6" customHeight="1" x14ac:dyDescent="0.35">
      <c r="A4" s="5"/>
      <c r="B4" s="5"/>
      <c r="C4" s="5"/>
      <c r="D4" s="6"/>
    </row>
    <row r="5" spans="1:14" x14ac:dyDescent="0.35">
      <c r="A5" s="29" t="s">
        <v>3</v>
      </c>
      <c r="B5" s="28" t="s">
        <v>4</v>
      </c>
      <c r="C5" s="28" t="s">
        <v>5</v>
      </c>
      <c r="D5" s="28" t="s">
        <v>6</v>
      </c>
      <c r="E5" s="27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</row>
    <row r="6" spans="1:14" x14ac:dyDescent="0.35">
      <c r="A6" s="21">
        <v>1</v>
      </c>
      <c r="B6" s="20" t="s">
        <v>26</v>
      </c>
      <c r="C6" s="20" t="s">
        <v>30</v>
      </c>
      <c r="D6" s="20" t="s">
        <v>31</v>
      </c>
      <c r="E6" s="22">
        <v>20</v>
      </c>
      <c r="F6" s="5">
        <v>18070502</v>
      </c>
      <c r="G6" s="5">
        <v>1</v>
      </c>
      <c r="H6" s="5" t="str">
        <f>RIGHT(LEFT(B6,2),1)</f>
        <v>2</v>
      </c>
      <c r="I6" s="5">
        <f>A6</f>
        <v>1</v>
      </c>
      <c r="J6" s="5" t="str">
        <f>VLOOKUP(C6,[2]Sheet4!T$1:U$65536,2,FALSE)</f>
        <v>18070502-08</v>
      </c>
      <c r="K6" s="5" t="e">
        <f>VLOOKUP(D6,[2]Sheet4!T$1:U$65536,2,FALSE)</f>
        <v>#N/A</v>
      </c>
      <c r="L6" s="8" t="str">
        <f>IF(LEFT(B6,1)="R","Reg",IF(LEFT(B6,1)="O","Opn","Multi"))</f>
        <v>Opn</v>
      </c>
      <c r="M6" s="8" t="str">
        <f>RIGHT(B6,1)&amp;" of "&amp;RIGHT(B6,1)</f>
        <v>3 of 3</v>
      </c>
      <c r="N6" s="8" t="s">
        <v>20</v>
      </c>
    </row>
    <row r="7" spans="1:14" x14ac:dyDescent="0.35">
      <c r="A7" s="21">
        <f>+A6+1</f>
        <v>2</v>
      </c>
      <c r="B7" s="20" t="s">
        <v>26</v>
      </c>
      <c r="C7" s="20" t="s">
        <v>27</v>
      </c>
      <c r="D7" s="19" t="s">
        <v>28</v>
      </c>
      <c r="E7" s="22">
        <v>20</v>
      </c>
      <c r="F7" s="5"/>
      <c r="G7" s="5"/>
      <c r="H7" s="8" t="str">
        <f>RIGHT(LEFT(B7,2),1)</f>
        <v>2</v>
      </c>
      <c r="I7" s="8">
        <f>A7</f>
        <v>2</v>
      </c>
      <c r="J7" s="8" t="e">
        <f>VLOOKUP(C7,[2]Sheet4!T$1:U$65536,2,FALSE)</f>
        <v>#N/A</v>
      </c>
      <c r="K7" s="8" t="e">
        <f>VLOOKUP(D7,[2]Sheet4!T$1:U$65536,2,FALSE)</f>
        <v>#N/A</v>
      </c>
      <c r="L7" s="8" t="str">
        <f>IF(LEFT(B7,1)="R","Reg",IF(LEFT(B7,1)="O","Opn","Multi"))</f>
        <v>Opn</v>
      </c>
      <c r="M7" s="8" t="str">
        <f>RIGHT(B7,1)&amp;" of "&amp;RIGHT(B7,1)</f>
        <v>3 of 3</v>
      </c>
      <c r="N7" s="8"/>
    </row>
    <row r="8" spans="1:14" x14ac:dyDescent="0.35">
      <c r="A8" s="21">
        <f>+A7+1</f>
        <v>3</v>
      </c>
      <c r="B8" s="20" t="s">
        <v>17</v>
      </c>
      <c r="C8" s="20" t="s">
        <v>19</v>
      </c>
      <c r="D8" s="19" t="s">
        <v>35</v>
      </c>
      <c r="E8" s="18" t="s">
        <v>44</v>
      </c>
      <c r="F8" s="5"/>
      <c r="G8" s="5"/>
      <c r="H8" s="8" t="str">
        <f>RIGHT(LEFT(B8,2),1)</f>
        <v>1</v>
      </c>
      <c r="I8" s="8">
        <f>A8</f>
        <v>3</v>
      </c>
      <c r="J8" s="8" t="e">
        <f>VLOOKUP(C8,[2]Sheet4!T$1:U$65536,2,FALSE)</f>
        <v>#N/A</v>
      </c>
      <c r="K8" s="8" t="e">
        <f>VLOOKUP(D8,[2]Sheet4!T$1:U$65536,2,FALSE)</f>
        <v>#N/A</v>
      </c>
      <c r="L8" s="8" t="str">
        <f>IF(LEFT(B8,1)="R","Reg",IF(LEFT(B8,1)="O","Opn","Multi"))</f>
        <v>Multi</v>
      </c>
      <c r="M8" s="8" t="str">
        <f>RIGHT(B8,1)&amp;" of "&amp;RIGHT(B8,1)</f>
        <v>4 of 4</v>
      </c>
      <c r="N8" s="8"/>
    </row>
    <row r="9" spans="1:14" x14ac:dyDescent="0.35">
      <c r="A9" s="21">
        <f>+A8+1</f>
        <v>4</v>
      </c>
      <c r="B9" s="20" t="s">
        <v>46</v>
      </c>
      <c r="C9" s="20" t="s">
        <v>23</v>
      </c>
      <c r="D9" s="19" t="s">
        <v>39</v>
      </c>
      <c r="E9" s="18" t="s">
        <v>44</v>
      </c>
      <c r="F9" s="5"/>
      <c r="G9" s="5"/>
      <c r="H9" s="8" t="str">
        <f>RIGHT(LEFT(B9,2),1)</f>
        <v>1</v>
      </c>
      <c r="I9" s="8">
        <f>A9</f>
        <v>4</v>
      </c>
      <c r="J9" s="8" t="e">
        <f>VLOOKUP(C9,[2]Sheet4!T$1:U$65536,2,FALSE)</f>
        <v>#N/A</v>
      </c>
      <c r="K9" s="8" t="e">
        <f>VLOOKUP(D9,[2]Sheet4!T$1:U$65536,2,FALSE)</f>
        <v>#N/A</v>
      </c>
      <c r="L9" s="8" t="str">
        <f>IF(LEFT(B9,1)="R","Reg",IF(LEFT(B9,1)="O","Opn","Multi"))</f>
        <v>Reg</v>
      </c>
      <c r="M9" s="8" t="str">
        <f>RIGHT(B9,1)&amp;" of "&amp;RIGHT(B9,1)</f>
        <v>5 of 5</v>
      </c>
      <c r="N9" s="8"/>
    </row>
    <row r="10" spans="1:14" x14ac:dyDescent="0.35">
      <c r="A10" s="21">
        <f>+A9+1</f>
        <v>5</v>
      </c>
      <c r="B10" s="20" t="s">
        <v>46</v>
      </c>
      <c r="C10" s="20" t="s">
        <v>22</v>
      </c>
      <c r="D10" s="19" t="s">
        <v>25</v>
      </c>
      <c r="E10" s="18" t="s">
        <v>44</v>
      </c>
      <c r="F10" s="5"/>
      <c r="G10" s="5"/>
      <c r="H10" s="8" t="str">
        <f>RIGHT(LEFT(B10,2),1)</f>
        <v>1</v>
      </c>
      <c r="I10" s="8">
        <f>A10</f>
        <v>5</v>
      </c>
      <c r="J10" s="8" t="e">
        <f>VLOOKUP(C10,[2]Sheet4!T$1:U$65536,2,FALSE)</f>
        <v>#N/A</v>
      </c>
      <c r="K10" s="8" t="e">
        <f>VLOOKUP(D10,[2]Sheet4!T$1:U$65536,2,FALSE)</f>
        <v>#N/A</v>
      </c>
      <c r="L10" s="8" t="str">
        <f>IF(LEFT(B10,1)="R","Reg",IF(LEFT(B10,1)="O","Opn","Multi"))</f>
        <v>Reg</v>
      </c>
      <c r="M10" s="8" t="str">
        <f>RIGHT(B10,1)&amp;" of "&amp;RIGHT(B10,1)</f>
        <v>5 of 5</v>
      </c>
      <c r="N10" s="8"/>
    </row>
    <row r="11" spans="1:14" x14ac:dyDescent="0.35">
      <c r="A11" s="21">
        <f>+A10+1</f>
        <v>6</v>
      </c>
      <c r="B11" s="20" t="s">
        <v>32</v>
      </c>
      <c r="C11" s="20" t="s">
        <v>33</v>
      </c>
      <c r="D11" s="19" t="s">
        <v>34</v>
      </c>
      <c r="E11" s="18" t="s">
        <v>44</v>
      </c>
      <c r="F11" s="5"/>
      <c r="G11" s="5"/>
      <c r="H11" s="8" t="str">
        <f>RIGHT(LEFT(B11,2),1)</f>
        <v>1</v>
      </c>
      <c r="I11" s="8">
        <f>A11</f>
        <v>6</v>
      </c>
      <c r="J11" s="8" t="str">
        <f>VLOOKUP(C11,[2]Sheet4!T$1:U$65536,2,FALSE)</f>
        <v>18070502-09</v>
      </c>
      <c r="K11" s="8" t="e">
        <f>VLOOKUP(D11,[2]Sheet4!T$1:U$65536,2,FALSE)</f>
        <v>#N/A</v>
      </c>
      <c r="L11" s="8" t="str">
        <f>IF(LEFT(B11,1)="R","Reg",IF(LEFT(B11,1)="O","Opn","Multi"))</f>
        <v>Opn</v>
      </c>
      <c r="M11" s="8" t="str">
        <f>RIGHT(B11,1)&amp;" of "&amp;RIGHT(B11,1)</f>
        <v>5 of 5</v>
      </c>
      <c r="N11" s="8"/>
    </row>
    <row r="12" spans="1:14" x14ac:dyDescent="0.35">
      <c r="A12" s="21">
        <f>+A11+1</f>
        <v>7</v>
      </c>
      <c r="B12" s="20" t="s">
        <v>26</v>
      </c>
      <c r="C12" s="20" t="s">
        <v>28</v>
      </c>
      <c r="D12" s="19" t="s">
        <v>30</v>
      </c>
      <c r="E12" s="22">
        <v>20</v>
      </c>
      <c r="F12" s="5"/>
      <c r="G12" s="5"/>
      <c r="H12" s="8" t="str">
        <f>RIGHT(LEFT(B12,2),1)</f>
        <v>2</v>
      </c>
      <c r="I12" s="8">
        <f>A12</f>
        <v>7</v>
      </c>
      <c r="J12" s="8" t="e">
        <f>VLOOKUP(C12,[2]Sheet4!T$1:U$65536,2,FALSE)</f>
        <v>#N/A</v>
      </c>
      <c r="K12" s="8" t="str">
        <f>VLOOKUP(D12,[2]Sheet4!T$1:U$65536,2,FALSE)</f>
        <v>18070502-08</v>
      </c>
      <c r="L12" s="8" t="str">
        <f>IF(LEFT(B12,1)="R","Reg",IF(LEFT(B12,1)="O","Opn","Multi"))</f>
        <v>Opn</v>
      </c>
      <c r="M12" s="8" t="str">
        <f>RIGHT(B12,1)&amp;" of "&amp;RIGHT(B12,1)</f>
        <v>3 of 3</v>
      </c>
      <c r="N12" s="8"/>
    </row>
    <row r="13" spans="1:14" x14ac:dyDescent="0.35">
      <c r="A13" s="21">
        <f>+A12+1</f>
        <v>8</v>
      </c>
      <c r="B13" s="20" t="s">
        <v>26</v>
      </c>
      <c r="C13" s="20" t="s">
        <v>40</v>
      </c>
      <c r="D13" s="19" t="s">
        <v>27</v>
      </c>
      <c r="E13" s="22">
        <v>20</v>
      </c>
      <c r="F13" s="5"/>
      <c r="G13" s="5"/>
      <c r="H13" s="8" t="str">
        <f>RIGHT(LEFT(B13,2),1)</f>
        <v>2</v>
      </c>
      <c r="I13" s="8">
        <f>A13</f>
        <v>8</v>
      </c>
      <c r="J13" s="8" t="e">
        <f>VLOOKUP(C13,[2]Sheet4!T$1:U$65536,2,FALSE)</f>
        <v>#N/A</v>
      </c>
      <c r="K13" s="8" t="e">
        <f>VLOOKUP(D13,[2]Sheet4!T$1:U$65536,2,FALSE)</f>
        <v>#N/A</v>
      </c>
      <c r="L13" s="8" t="str">
        <f>IF(LEFT(B13,1)="R","Reg",IF(LEFT(B13,1)="O","Opn","Multi"))</f>
        <v>Opn</v>
      </c>
      <c r="M13" s="8" t="str">
        <f>RIGHT(B13,1)&amp;" of "&amp;RIGHT(B13,1)</f>
        <v>3 of 3</v>
      </c>
      <c r="N13" s="8"/>
    </row>
    <row r="14" spans="1:14" x14ac:dyDescent="0.35">
      <c r="A14" s="21">
        <f>+A13+1</f>
        <v>9</v>
      </c>
      <c r="B14" s="20" t="s">
        <v>17</v>
      </c>
      <c r="C14" s="20" t="s">
        <v>18</v>
      </c>
      <c r="D14" s="19" t="s">
        <v>19</v>
      </c>
      <c r="E14" s="18" t="s">
        <v>44</v>
      </c>
      <c r="F14" s="5"/>
      <c r="G14" s="5"/>
      <c r="H14" s="8" t="str">
        <f>RIGHT(LEFT(B14,2),1)</f>
        <v>1</v>
      </c>
      <c r="I14" s="8">
        <f>A14</f>
        <v>9</v>
      </c>
      <c r="J14" s="8" t="e">
        <f>VLOOKUP(C14,[2]Sheet4!T$1:U$65536,2,FALSE)</f>
        <v>#N/A</v>
      </c>
      <c r="K14" s="8" t="e">
        <f>VLOOKUP(D14,[2]Sheet4!T$1:U$65536,2,FALSE)</f>
        <v>#N/A</v>
      </c>
      <c r="L14" s="8" t="str">
        <f>IF(LEFT(B14,1)="R","Reg",IF(LEFT(B14,1)="O","Opn","Multi"))</f>
        <v>Multi</v>
      </c>
      <c r="M14" s="8" t="str">
        <f>RIGHT(B14,1)&amp;" of "&amp;RIGHT(B14,1)</f>
        <v>4 of 4</v>
      </c>
      <c r="N14" s="8"/>
    </row>
    <row r="15" spans="1:14" x14ac:dyDescent="0.35">
      <c r="A15" s="21">
        <f>+A14+1</f>
        <v>10</v>
      </c>
      <c r="B15" s="20" t="s">
        <v>32</v>
      </c>
      <c r="C15" s="20" t="s">
        <v>37</v>
      </c>
      <c r="D15" s="19" t="s">
        <v>38</v>
      </c>
      <c r="E15" s="18" t="s">
        <v>44</v>
      </c>
      <c r="F15" s="5"/>
      <c r="G15" s="5"/>
      <c r="H15" s="8" t="str">
        <f>RIGHT(LEFT(B15,2),1)</f>
        <v>1</v>
      </c>
      <c r="I15" s="8">
        <f>A15</f>
        <v>10</v>
      </c>
      <c r="J15" s="8" t="e">
        <f>VLOOKUP(C15,[2]Sheet4!T$1:U$65536,2,FALSE)</f>
        <v>#N/A</v>
      </c>
      <c r="K15" s="8" t="e">
        <f>VLOOKUP(D15,[2]Sheet4!T$1:U$65536,2,FALSE)</f>
        <v>#N/A</v>
      </c>
      <c r="L15" s="8" t="str">
        <f>IF(LEFT(B15,1)="R","Reg",IF(LEFT(B15,1)="O","Opn","Multi"))</f>
        <v>Opn</v>
      </c>
      <c r="M15" s="8" t="str">
        <f>RIGHT(B15,1)&amp;" of "&amp;RIGHT(B15,1)</f>
        <v>5 of 5</v>
      </c>
      <c r="N15" s="8"/>
    </row>
    <row r="16" spans="1:14" x14ac:dyDescent="0.35">
      <c r="A16" s="21">
        <f>+A15+1</f>
        <v>11</v>
      </c>
      <c r="B16" s="20" t="s">
        <v>46</v>
      </c>
      <c r="C16" s="20" t="s">
        <v>39</v>
      </c>
      <c r="D16" s="19" t="s">
        <v>22</v>
      </c>
      <c r="E16" s="18" t="s">
        <v>44</v>
      </c>
      <c r="F16" s="5"/>
      <c r="G16" s="5"/>
      <c r="H16" s="8" t="str">
        <f>RIGHT(LEFT(B16,2),1)</f>
        <v>1</v>
      </c>
      <c r="I16" s="8">
        <f>A16</f>
        <v>11</v>
      </c>
      <c r="J16" s="8" t="e">
        <f>VLOOKUP(C16,[2]Sheet4!T$1:U$65536,2,FALSE)</f>
        <v>#N/A</v>
      </c>
      <c r="K16" s="8" t="e">
        <f>VLOOKUP(D16,[2]Sheet4!T$1:U$65536,2,FALSE)</f>
        <v>#N/A</v>
      </c>
      <c r="L16" s="8" t="str">
        <f>IF(LEFT(B16,1)="R","Reg",IF(LEFT(B16,1)="O","Opn","Multi"))</f>
        <v>Reg</v>
      </c>
      <c r="M16" s="8" t="str">
        <f>RIGHT(B16,1)&amp;" of "&amp;RIGHT(B16,1)</f>
        <v>5 of 5</v>
      </c>
      <c r="N16" s="8"/>
    </row>
    <row r="17" spans="1:14" x14ac:dyDescent="0.35">
      <c r="A17" s="21">
        <f>+A16+1</f>
        <v>12</v>
      </c>
      <c r="B17" s="20" t="s">
        <v>46</v>
      </c>
      <c r="C17" s="20" t="s">
        <v>45</v>
      </c>
      <c r="D17" s="19" t="s">
        <v>24</v>
      </c>
      <c r="E17" s="18" t="s">
        <v>44</v>
      </c>
      <c r="F17" s="5"/>
      <c r="G17" s="5"/>
      <c r="H17" s="8" t="str">
        <f>RIGHT(LEFT(B17,2),1)</f>
        <v>1</v>
      </c>
      <c r="I17" s="8">
        <f>A17</f>
        <v>12</v>
      </c>
      <c r="J17" s="8" t="e">
        <f>VLOOKUP(C17,[2]Sheet4!T$1:U$65536,2,FALSE)</f>
        <v>#N/A</v>
      </c>
      <c r="K17" s="8" t="str">
        <f>VLOOKUP(D17,[2]Sheet4!T$1:U$65536,2,FALSE)</f>
        <v>18070502-01</v>
      </c>
      <c r="L17" s="8" t="str">
        <f>IF(LEFT(B17,1)="R","Reg",IF(LEFT(B17,1)="O","Opn","Multi"))</f>
        <v>Reg</v>
      </c>
      <c r="M17" s="8" t="str">
        <f>RIGHT(B17,1)&amp;" of "&amp;RIGHT(B17,1)</f>
        <v>5 of 5</v>
      </c>
      <c r="N17" s="8"/>
    </row>
    <row r="18" spans="1:14" x14ac:dyDescent="0.35">
      <c r="A18" s="21">
        <f>+A17+1</f>
        <v>13</v>
      </c>
      <c r="B18" s="20" t="s">
        <v>26</v>
      </c>
      <c r="C18" s="20" t="s">
        <v>30</v>
      </c>
      <c r="D18" s="19" t="s">
        <v>27</v>
      </c>
      <c r="E18" s="22">
        <v>20</v>
      </c>
      <c r="F18" s="5"/>
      <c r="G18" s="5"/>
      <c r="H18" s="8" t="str">
        <f>RIGHT(LEFT(B18,2),1)</f>
        <v>2</v>
      </c>
      <c r="I18" s="8">
        <f>A18</f>
        <v>13</v>
      </c>
      <c r="J18" s="8" t="str">
        <f>VLOOKUP(C18,[2]Sheet4!T$1:U$65536,2,FALSE)</f>
        <v>18070502-08</v>
      </c>
      <c r="K18" s="8" t="e">
        <f>VLOOKUP(D18,[2]Sheet4!T$1:U$65536,2,FALSE)</f>
        <v>#N/A</v>
      </c>
      <c r="L18" s="8" t="str">
        <f>IF(LEFT(B18,1)="R","Reg",IF(LEFT(B18,1)="O","Opn","Multi"))</f>
        <v>Opn</v>
      </c>
      <c r="M18" s="8" t="str">
        <f>RIGHT(B18,1)&amp;" of "&amp;RIGHT(B18,1)</f>
        <v>3 of 3</v>
      </c>
      <c r="N18" s="8"/>
    </row>
    <row r="19" spans="1:14" x14ac:dyDescent="0.35">
      <c r="A19" s="21">
        <f>+A18+1</f>
        <v>14</v>
      </c>
      <c r="B19" s="20" t="s">
        <v>26</v>
      </c>
      <c r="C19" s="20" t="s">
        <v>31</v>
      </c>
      <c r="D19" s="19" t="s">
        <v>40</v>
      </c>
      <c r="E19" s="22">
        <v>20</v>
      </c>
      <c r="F19" s="5"/>
      <c r="G19" s="5"/>
      <c r="H19" s="8" t="str">
        <f>RIGHT(LEFT(B19,2),1)</f>
        <v>2</v>
      </c>
      <c r="I19" s="8">
        <f>A19</f>
        <v>14</v>
      </c>
      <c r="J19" s="8" t="e">
        <f>VLOOKUP(C19,[2]Sheet4!T$1:U$65536,2,FALSE)</f>
        <v>#N/A</v>
      </c>
      <c r="K19" s="8" t="e">
        <f>VLOOKUP(D19,[2]Sheet4!T$1:U$65536,2,FALSE)</f>
        <v>#N/A</v>
      </c>
      <c r="L19" s="8" t="str">
        <f>IF(LEFT(B19,1)="R","Reg",IF(LEFT(B19,1)="O","Opn","Multi"))</f>
        <v>Opn</v>
      </c>
      <c r="M19" s="8" t="str">
        <f>RIGHT(B19,1)&amp;" of "&amp;RIGHT(B19,1)</f>
        <v>3 of 3</v>
      </c>
      <c r="N19" s="8"/>
    </row>
    <row r="20" spans="1:14" x14ac:dyDescent="0.35">
      <c r="A20" s="26"/>
      <c r="B20" s="25"/>
      <c r="C20" s="24" t="s">
        <v>43</v>
      </c>
      <c r="D20" s="24" t="s">
        <v>43</v>
      </c>
      <c r="E20" s="23"/>
      <c r="F20" s="5"/>
      <c r="G20" s="5"/>
      <c r="H20" s="8" t="str">
        <f>RIGHT(LEFT(B20,2),1)</f>
        <v/>
      </c>
      <c r="I20" s="8">
        <f>A20</f>
        <v>0</v>
      </c>
      <c r="J20" s="8" t="e">
        <f>VLOOKUP(C20,[2]Sheet4!T$1:U$65536,2,FALSE)</f>
        <v>#N/A</v>
      </c>
      <c r="K20" s="8" t="e">
        <f>VLOOKUP(D20,[2]Sheet4!T$1:U$65536,2,FALSE)</f>
        <v>#N/A</v>
      </c>
      <c r="L20" s="8" t="str">
        <f>IF(LEFT(B20,1)="R","Reg",IF(LEFT(B20,1)="O","Opn","Multi"))</f>
        <v>Multi</v>
      </c>
      <c r="M20" s="8" t="str">
        <f>RIGHT(B20,1)&amp;" of "&amp;RIGHT(B20,1)</f>
        <v xml:space="preserve"> of </v>
      </c>
      <c r="N20" s="8"/>
    </row>
    <row r="21" spans="1:14" x14ac:dyDescent="0.35">
      <c r="A21" s="21">
        <f>+A19+1</f>
        <v>15</v>
      </c>
      <c r="B21" s="20" t="s">
        <v>17</v>
      </c>
      <c r="C21" s="20" t="s">
        <v>35</v>
      </c>
      <c r="D21" s="19" t="s">
        <v>18</v>
      </c>
      <c r="E21" s="18" t="s">
        <v>44</v>
      </c>
      <c r="F21" s="5"/>
      <c r="G21" s="5"/>
      <c r="H21" s="8" t="str">
        <f>RIGHT(LEFT(B21,2),1)</f>
        <v>1</v>
      </c>
      <c r="I21" s="8">
        <f>A21</f>
        <v>15</v>
      </c>
      <c r="J21" s="8" t="e">
        <f>VLOOKUP(C21,[2]Sheet4!T$1:U$65536,2,FALSE)</f>
        <v>#N/A</v>
      </c>
      <c r="K21" s="8" t="e">
        <f>VLOOKUP(D21,[2]Sheet4!T$1:U$65536,2,FALSE)</f>
        <v>#N/A</v>
      </c>
      <c r="L21" s="8" t="str">
        <f>IF(LEFT(B21,1)="R","Reg",IF(LEFT(B21,1)="O","Opn","Multi"))</f>
        <v>Multi</v>
      </c>
      <c r="M21" s="8" t="str">
        <f>RIGHT(B21,1)&amp;" of "&amp;RIGHT(B21,1)</f>
        <v>4 of 4</v>
      </c>
      <c r="N21" s="8"/>
    </row>
    <row r="22" spans="1:14" x14ac:dyDescent="0.35">
      <c r="A22" s="21">
        <f>+A21+1</f>
        <v>16</v>
      </c>
      <c r="B22" s="20" t="s">
        <v>32</v>
      </c>
      <c r="C22" s="20" t="s">
        <v>34</v>
      </c>
      <c r="D22" s="19" t="s">
        <v>37</v>
      </c>
      <c r="E22" s="18" t="s">
        <v>44</v>
      </c>
      <c r="F22" s="5"/>
      <c r="G22" s="5"/>
      <c r="H22" s="8" t="str">
        <f>RIGHT(LEFT(B22,2),1)</f>
        <v>1</v>
      </c>
      <c r="I22" s="8">
        <f>A22</f>
        <v>16</v>
      </c>
      <c r="J22" s="8" t="e">
        <f>VLOOKUP(C22,[2]Sheet4!T$1:U$65536,2,FALSE)</f>
        <v>#N/A</v>
      </c>
      <c r="K22" s="8" t="e">
        <f>VLOOKUP(D22,[2]Sheet4!T$1:U$65536,2,FALSE)</f>
        <v>#N/A</v>
      </c>
      <c r="L22" s="8" t="str">
        <f>IF(LEFT(B22,1)="R","Reg",IF(LEFT(B22,1)="O","Opn","Multi"))</f>
        <v>Opn</v>
      </c>
      <c r="M22" s="8" t="str">
        <f>RIGHT(B22,1)&amp;" of "&amp;RIGHT(B22,1)</f>
        <v>5 of 5</v>
      </c>
      <c r="N22" s="8"/>
    </row>
    <row r="23" spans="1:14" x14ac:dyDescent="0.35">
      <c r="A23" s="21">
        <f>+A22+1</f>
        <v>17</v>
      </c>
      <c r="B23" s="20" t="s">
        <v>32</v>
      </c>
      <c r="C23" s="20" t="s">
        <v>41</v>
      </c>
      <c r="D23" s="19" t="s">
        <v>42</v>
      </c>
      <c r="E23" s="18" t="s">
        <v>44</v>
      </c>
      <c r="F23" s="5"/>
      <c r="G23" s="5"/>
      <c r="H23" s="8" t="str">
        <f>RIGHT(LEFT(B23,2),1)</f>
        <v>1</v>
      </c>
      <c r="I23" s="8">
        <f>A23</f>
        <v>17</v>
      </c>
      <c r="J23" s="8" t="e">
        <f>VLOOKUP(C23,[2]Sheet4!T$1:U$65536,2,FALSE)</f>
        <v>#N/A</v>
      </c>
      <c r="K23" s="8" t="e">
        <f>VLOOKUP(D23,[2]Sheet4!T$1:U$65536,2,FALSE)</f>
        <v>#N/A</v>
      </c>
      <c r="L23" s="8" t="str">
        <f>IF(LEFT(B23,1)="R","Reg",IF(LEFT(B23,1)="O","Opn","Multi"))</f>
        <v>Opn</v>
      </c>
      <c r="M23" s="8" t="str">
        <f>RIGHT(B23,1)&amp;" of "&amp;RIGHT(B23,1)</f>
        <v>5 of 5</v>
      </c>
      <c r="N23" s="8"/>
    </row>
    <row r="24" spans="1:14" x14ac:dyDescent="0.35">
      <c r="A24" s="21">
        <f>+A23+1</f>
        <v>18</v>
      </c>
      <c r="B24" s="20" t="s">
        <v>26</v>
      </c>
      <c r="C24" s="20" t="s">
        <v>27</v>
      </c>
      <c r="D24" s="19" t="s">
        <v>31</v>
      </c>
      <c r="E24" s="22">
        <v>20</v>
      </c>
      <c r="F24" s="5"/>
      <c r="G24" s="5"/>
      <c r="H24" s="8" t="str">
        <f>RIGHT(LEFT(B24,2),1)</f>
        <v>2</v>
      </c>
      <c r="I24" s="8">
        <f>A24</f>
        <v>18</v>
      </c>
      <c r="J24" s="8" t="e">
        <f>VLOOKUP(C24,[2]Sheet4!T$1:U$65536,2,FALSE)</f>
        <v>#N/A</v>
      </c>
      <c r="K24" s="8" t="e">
        <f>VLOOKUP(D24,[2]Sheet4!T$1:U$65536,2,FALSE)</f>
        <v>#N/A</v>
      </c>
      <c r="L24" s="8" t="str">
        <f>IF(LEFT(B24,1)="R","Reg",IF(LEFT(B24,1)="O","Opn","Multi"))</f>
        <v>Opn</v>
      </c>
      <c r="M24" s="8" t="str">
        <f>RIGHT(B24,1)&amp;" of "&amp;RIGHT(B24,1)</f>
        <v>3 of 3</v>
      </c>
      <c r="N24" s="8"/>
    </row>
    <row r="25" spans="1:14" x14ac:dyDescent="0.35">
      <c r="A25" s="21">
        <f>+A24+1</f>
        <v>19</v>
      </c>
      <c r="B25" s="20" t="s">
        <v>26</v>
      </c>
      <c r="C25" s="20" t="s">
        <v>28</v>
      </c>
      <c r="D25" s="19" t="s">
        <v>40</v>
      </c>
      <c r="E25" s="22">
        <v>20</v>
      </c>
      <c r="F25" s="5"/>
      <c r="G25" s="5"/>
      <c r="H25" s="8" t="str">
        <f>RIGHT(LEFT(B25,2),1)</f>
        <v>2</v>
      </c>
      <c r="I25" s="8">
        <f>A25</f>
        <v>19</v>
      </c>
      <c r="J25" s="8" t="e">
        <f>VLOOKUP(C25,[2]Sheet4!T$1:U$65536,2,FALSE)</f>
        <v>#N/A</v>
      </c>
      <c r="K25" s="8" t="e">
        <f>VLOOKUP(D25,[2]Sheet4!T$1:U$65536,2,FALSE)</f>
        <v>#N/A</v>
      </c>
      <c r="L25" s="8" t="str">
        <f>IF(LEFT(B25,1)="R","Reg",IF(LEFT(B25,1)="O","Opn","Multi"))</f>
        <v>Opn</v>
      </c>
      <c r="M25" s="8" t="str">
        <f>RIGHT(B25,1)&amp;" of "&amp;RIGHT(B25,1)</f>
        <v>3 of 3</v>
      </c>
      <c r="N25" s="8"/>
    </row>
    <row r="26" spans="1:14" x14ac:dyDescent="0.35">
      <c r="A26" s="21">
        <f>+A25+1</f>
        <v>20</v>
      </c>
      <c r="B26" s="20" t="s">
        <v>46</v>
      </c>
      <c r="C26" s="20" t="s">
        <v>45</v>
      </c>
      <c r="D26" s="19" t="s">
        <v>23</v>
      </c>
      <c r="E26" s="18" t="s">
        <v>44</v>
      </c>
      <c r="F26" s="5"/>
      <c r="G26" s="5"/>
      <c r="H26" s="8" t="str">
        <f>RIGHT(LEFT(B26,2),1)</f>
        <v>1</v>
      </c>
      <c r="I26" s="8">
        <f>A26</f>
        <v>20</v>
      </c>
      <c r="J26" s="8" t="e">
        <f>VLOOKUP(C26,[2]Sheet4!T$1:U$65536,2,FALSE)</f>
        <v>#N/A</v>
      </c>
      <c r="K26" s="8" t="e">
        <f>VLOOKUP(D26,[2]Sheet4!T$1:U$65536,2,FALSE)</f>
        <v>#N/A</v>
      </c>
      <c r="L26" s="8" t="str">
        <f>IF(LEFT(B26,1)="R","Reg",IF(LEFT(B26,1)="O","Opn","Multi"))</f>
        <v>Reg</v>
      </c>
      <c r="M26" s="8" t="str">
        <f>RIGHT(B26,1)&amp;" of "&amp;RIGHT(B26,1)</f>
        <v>5 of 5</v>
      </c>
      <c r="N26" s="8"/>
    </row>
    <row r="27" spans="1:14" x14ac:dyDescent="0.35">
      <c r="A27" s="21">
        <f>+A26+1</f>
        <v>21</v>
      </c>
      <c r="B27" s="20" t="s">
        <v>46</v>
      </c>
      <c r="C27" s="20" t="s">
        <v>24</v>
      </c>
      <c r="D27" s="19" t="s">
        <v>25</v>
      </c>
      <c r="E27" s="18" t="s">
        <v>44</v>
      </c>
      <c r="F27" s="5"/>
      <c r="G27" s="5"/>
      <c r="H27" s="8" t="str">
        <f>RIGHT(LEFT(B27,2),1)</f>
        <v>1</v>
      </c>
      <c r="I27" s="8">
        <f>A27</f>
        <v>21</v>
      </c>
      <c r="J27" s="8" t="str">
        <f>VLOOKUP(C27,[2]Sheet4!T$1:U$65536,2,FALSE)</f>
        <v>18070502-01</v>
      </c>
      <c r="K27" s="8" t="e">
        <f>VLOOKUP(D27,[2]Sheet4!T$1:U$65536,2,FALSE)</f>
        <v>#N/A</v>
      </c>
      <c r="L27" s="8" t="str">
        <f>IF(LEFT(B27,1)="R","Reg",IF(LEFT(B27,1)="O","Opn","Multi"))</f>
        <v>Reg</v>
      </c>
      <c r="M27" s="8" t="str">
        <f>RIGHT(B27,1)&amp;" of "&amp;RIGHT(B27,1)</f>
        <v>5 of 5</v>
      </c>
      <c r="N27" s="8"/>
    </row>
    <row r="28" spans="1:14" x14ac:dyDescent="0.35">
      <c r="A28" s="21">
        <f>+A27+1</f>
        <v>22</v>
      </c>
      <c r="B28" s="20" t="s">
        <v>17</v>
      </c>
      <c r="C28" s="20" t="s">
        <v>35</v>
      </c>
      <c r="D28" s="19" t="s">
        <v>19</v>
      </c>
      <c r="E28" s="18" t="s">
        <v>44</v>
      </c>
      <c r="F28" s="5"/>
      <c r="G28" s="5"/>
      <c r="H28" s="8" t="str">
        <f>RIGHT(LEFT(B28,2),1)</f>
        <v>1</v>
      </c>
      <c r="I28" s="8">
        <f>A28</f>
        <v>22</v>
      </c>
      <c r="J28" s="8" t="e">
        <f>VLOOKUP(C28,[2]Sheet4!T$1:U$65536,2,FALSE)</f>
        <v>#N/A</v>
      </c>
      <c r="K28" s="8" t="e">
        <f>VLOOKUP(D28,[2]Sheet4!T$1:U$65536,2,FALSE)</f>
        <v>#N/A</v>
      </c>
      <c r="L28" s="8" t="str">
        <f>IF(LEFT(B28,1)="R","Reg",IF(LEFT(B28,1)="O","Opn","Multi"))</f>
        <v>Multi</v>
      </c>
      <c r="M28" s="8" t="str">
        <f>RIGHT(B28,1)&amp;" of "&amp;RIGHT(B28,1)</f>
        <v>4 of 4</v>
      </c>
      <c r="N28" s="8"/>
    </row>
    <row r="29" spans="1:14" x14ac:dyDescent="0.35">
      <c r="A29" s="21">
        <f>+A28+1</f>
        <v>23</v>
      </c>
      <c r="B29" s="20" t="s">
        <v>32</v>
      </c>
      <c r="C29" s="20" t="s">
        <v>42</v>
      </c>
      <c r="D29" s="19" t="s">
        <v>38</v>
      </c>
      <c r="E29" s="18" t="s">
        <v>44</v>
      </c>
      <c r="F29" s="5"/>
      <c r="G29" s="5"/>
      <c r="H29" s="8" t="str">
        <f>RIGHT(LEFT(B29,2),1)</f>
        <v>1</v>
      </c>
      <c r="I29" s="8">
        <f>A29</f>
        <v>23</v>
      </c>
      <c r="J29" s="8" t="e">
        <f>VLOOKUP(C29,[2]Sheet4!T$1:U$65536,2,FALSE)</f>
        <v>#N/A</v>
      </c>
      <c r="K29" s="8" t="e">
        <f>VLOOKUP(D29,[2]Sheet4!T$1:U$65536,2,FALSE)</f>
        <v>#N/A</v>
      </c>
      <c r="L29" s="8" t="str">
        <f>IF(LEFT(B29,1)="R","Reg",IF(LEFT(B29,1)="O","Opn","Multi"))</f>
        <v>Opn</v>
      </c>
      <c r="M29" s="8" t="str">
        <f>RIGHT(B29,1)&amp;" of "&amp;RIGHT(B29,1)</f>
        <v>5 of 5</v>
      </c>
      <c r="N29" s="8"/>
    </row>
    <row r="30" spans="1:14" x14ac:dyDescent="0.35">
      <c r="A30" s="21">
        <f>+A29+1</f>
        <v>24</v>
      </c>
      <c r="B30" s="20" t="s">
        <v>32</v>
      </c>
      <c r="C30" s="20" t="s">
        <v>41</v>
      </c>
      <c r="D30" s="19" t="s">
        <v>33</v>
      </c>
      <c r="E30" s="18" t="s">
        <v>44</v>
      </c>
      <c r="F30" s="5"/>
      <c r="G30" s="5"/>
      <c r="H30" s="8" t="str">
        <f>RIGHT(LEFT(B30,2),1)</f>
        <v>1</v>
      </c>
      <c r="I30" s="8">
        <f>A30</f>
        <v>24</v>
      </c>
      <c r="J30" s="8" t="e">
        <f>VLOOKUP(C30,[2]Sheet4!T$1:U$65536,2,FALSE)</f>
        <v>#N/A</v>
      </c>
      <c r="K30" s="8" t="str">
        <f>VLOOKUP(D30,[2]Sheet4!T$1:U$65536,2,FALSE)</f>
        <v>18070502-09</v>
      </c>
      <c r="L30" s="8" t="str">
        <f>IF(LEFT(B30,1)="R","Reg",IF(LEFT(B30,1)="O","Opn","Multi"))</f>
        <v>Opn</v>
      </c>
      <c r="M30" s="8" t="str">
        <f>RIGHT(B30,1)&amp;" of "&amp;RIGHT(B30,1)</f>
        <v>5 of 5</v>
      </c>
      <c r="N30" s="8"/>
    </row>
    <row r="31" spans="1:14" x14ac:dyDescent="0.35">
      <c r="A31" s="21">
        <f>+A30+1</f>
        <v>25</v>
      </c>
      <c r="B31" s="20" t="s">
        <v>26</v>
      </c>
      <c r="C31" s="20" t="s">
        <v>31</v>
      </c>
      <c r="D31" s="19" t="s">
        <v>28</v>
      </c>
      <c r="E31" s="22">
        <v>20</v>
      </c>
      <c r="F31" s="5"/>
      <c r="G31" s="5"/>
      <c r="H31" s="8" t="str">
        <f>RIGHT(LEFT(B31,2),1)</f>
        <v>2</v>
      </c>
      <c r="I31" s="8">
        <f>A31</f>
        <v>25</v>
      </c>
      <c r="J31" s="8" t="e">
        <f>VLOOKUP(C31,[2]Sheet4!T$1:U$65536,2,FALSE)</f>
        <v>#N/A</v>
      </c>
      <c r="K31" s="8" t="e">
        <f>VLOOKUP(D31,[2]Sheet4!T$1:U$65536,2,FALSE)</f>
        <v>#N/A</v>
      </c>
      <c r="L31" s="8" t="str">
        <f>IF(LEFT(B31,1)="R","Reg",IF(LEFT(B31,1)="O","Opn","Multi"))</f>
        <v>Opn</v>
      </c>
      <c r="M31" s="8" t="str">
        <f>RIGHT(B31,1)&amp;" of "&amp;RIGHT(B31,1)</f>
        <v>3 of 3</v>
      </c>
      <c r="N31" s="8"/>
    </row>
    <row r="32" spans="1:14" x14ac:dyDescent="0.35">
      <c r="A32" s="21">
        <f>+A31+1</f>
        <v>26</v>
      </c>
      <c r="B32" s="20" t="s">
        <v>26</v>
      </c>
      <c r="C32" s="20" t="s">
        <v>40</v>
      </c>
      <c r="D32" s="19" t="s">
        <v>30</v>
      </c>
      <c r="E32" s="22">
        <v>20</v>
      </c>
      <c r="F32" s="5"/>
      <c r="G32" s="5"/>
      <c r="H32" s="8" t="str">
        <f>RIGHT(LEFT(B32,2),1)</f>
        <v>2</v>
      </c>
      <c r="I32" s="8">
        <f>A32</f>
        <v>26</v>
      </c>
      <c r="J32" s="8" t="e">
        <f>VLOOKUP(C32,[2]Sheet4!T$1:U$65536,2,FALSE)</f>
        <v>#N/A</v>
      </c>
      <c r="K32" s="8" t="str">
        <f>VLOOKUP(D32,[2]Sheet4!T$1:U$65536,2,FALSE)</f>
        <v>18070502-08</v>
      </c>
      <c r="L32" s="8" t="str">
        <f>IF(LEFT(B32,1)="R","Reg",IF(LEFT(B32,1)="O","Opn","Multi"))</f>
        <v>Opn</v>
      </c>
      <c r="M32" s="8" t="str">
        <f>RIGHT(B32,1)&amp;" of "&amp;RIGHT(B32,1)</f>
        <v>3 of 3</v>
      </c>
      <c r="N32" s="8"/>
    </row>
    <row r="33" spans="1:14" x14ac:dyDescent="0.35">
      <c r="A33" s="26"/>
      <c r="B33" s="25"/>
      <c r="C33" s="24" t="s">
        <v>47</v>
      </c>
      <c r="D33" s="24" t="s">
        <v>47</v>
      </c>
      <c r="E33" s="23"/>
      <c r="F33" s="5"/>
      <c r="G33" s="5"/>
      <c r="H33" s="8" t="str">
        <f>RIGHT(LEFT(B33,2),1)</f>
        <v/>
      </c>
      <c r="I33" s="8">
        <f>A33</f>
        <v>0</v>
      </c>
      <c r="J33" s="8" t="e">
        <f>VLOOKUP(C33,[2]Sheet4!T$1:U$65536,2,FALSE)</f>
        <v>#N/A</v>
      </c>
      <c r="K33" s="8" t="e">
        <f>VLOOKUP(D33,[2]Sheet4!T$1:U$65536,2,FALSE)</f>
        <v>#N/A</v>
      </c>
      <c r="L33" s="8" t="str">
        <f>IF(LEFT(B33,1)="R","Reg",IF(LEFT(B33,1)="O","Opn","Multi"))</f>
        <v>Multi</v>
      </c>
      <c r="M33" s="8" t="str">
        <f>RIGHT(B33,1)&amp;" of "&amp;RIGHT(B33,1)</f>
        <v xml:space="preserve"> of </v>
      </c>
      <c r="N33" s="8"/>
    </row>
    <row r="34" spans="1:14" x14ac:dyDescent="0.35">
      <c r="A34" s="21">
        <f>+A32+1</f>
        <v>27</v>
      </c>
      <c r="B34" s="20" t="s">
        <v>26</v>
      </c>
      <c r="C34" s="20" t="s">
        <v>28</v>
      </c>
      <c r="D34" s="19" t="s">
        <v>27</v>
      </c>
      <c r="E34" s="22">
        <v>20</v>
      </c>
      <c r="F34" s="5"/>
      <c r="G34" s="5"/>
      <c r="H34" s="8" t="str">
        <f>RIGHT(LEFT(B34,2),1)</f>
        <v>2</v>
      </c>
      <c r="I34" s="8">
        <f>A34</f>
        <v>27</v>
      </c>
      <c r="J34" s="8" t="e">
        <f>VLOOKUP(C34,[2]Sheet4!T$1:U$65536,2,FALSE)</f>
        <v>#N/A</v>
      </c>
      <c r="K34" s="8" t="e">
        <f>VLOOKUP(D34,[2]Sheet4!T$1:U$65536,2,FALSE)</f>
        <v>#N/A</v>
      </c>
      <c r="L34" s="8" t="str">
        <f>IF(LEFT(B34,1)="R","Reg",IF(LEFT(B34,1)="O","Opn","Multi"))</f>
        <v>Opn</v>
      </c>
      <c r="M34" s="8" t="str">
        <f>RIGHT(B34,1)&amp;" of "&amp;RIGHT(B34,1)</f>
        <v>3 of 3</v>
      </c>
      <c r="N34" s="8"/>
    </row>
    <row r="35" spans="1:14" x14ac:dyDescent="0.35">
      <c r="A35" s="21">
        <f>+A34+1</f>
        <v>28</v>
      </c>
      <c r="B35" s="20" t="s">
        <v>26</v>
      </c>
      <c r="C35" s="20" t="s">
        <v>31</v>
      </c>
      <c r="D35" s="19" t="s">
        <v>30</v>
      </c>
      <c r="E35" s="22">
        <v>20</v>
      </c>
      <c r="F35" s="5"/>
      <c r="G35" s="5"/>
      <c r="H35" s="8" t="str">
        <f>RIGHT(LEFT(B35,2),1)</f>
        <v>2</v>
      </c>
      <c r="I35" s="8">
        <f>A35</f>
        <v>28</v>
      </c>
      <c r="J35" s="8" t="e">
        <f>VLOOKUP(C35,[2]Sheet4!T$1:U$65536,2,FALSE)</f>
        <v>#N/A</v>
      </c>
      <c r="K35" s="8" t="str">
        <f>VLOOKUP(D35,[2]Sheet4!T$1:U$65536,2,FALSE)</f>
        <v>18070502-08</v>
      </c>
      <c r="L35" s="8" t="str">
        <f>IF(LEFT(B35,1)="R","Reg",IF(LEFT(B35,1)="O","Opn","Multi"))</f>
        <v>Opn</v>
      </c>
      <c r="M35" s="8" t="str">
        <f>RIGHT(B35,1)&amp;" of "&amp;RIGHT(B35,1)</f>
        <v>3 of 3</v>
      </c>
      <c r="N35" s="8"/>
    </row>
    <row r="36" spans="1:14" x14ac:dyDescent="0.35">
      <c r="A36" s="21">
        <f>+A35+1</f>
        <v>29</v>
      </c>
      <c r="B36" s="20" t="s">
        <v>17</v>
      </c>
      <c r="C36" s="20" t="s">
        <v>19</v>
      </c>
      <c r="D36" s="19" t="s">
        <v>18</v>
      </c>
      <c r="E36" s="18" t="s">
        <v>44</v>
      </c>
      <c r="F36" s="5"/>
      <c r="G36" s="5"/>
      <c r="H36" s="8" t="str">
        <f>RIGHT(LEFT(B36,2),1)</f>
        <v>1</v>
      </c>
      <c r="I36" s="8">
        <f>A36</f>
        <v>29</v>
      </c>
      <c r="J36" s="8" t="e">
        <f>VLOOKUP(C36,[2]Sheet4!T$1:U$65536,2,FALSE)</f>
        <v>#N/A</v>
      </c>
      <c r="K36" s="8" t="e">
        <f>VLOOKUP(D36,[2]Sheet4!T$1:U$65536,2,FALSE)</f>
        <v>#N/A</v>
      </c>
      <c r="L36" s="8" t="str">
        <f>IF(LEFT(B36,1)="R","Reg",IF(LEFT(B36,1)="O","Opn","Multi"))</f>
        <v>Multi</v>
      </c>
      <c r="M36" s="8" t="str">
        <f>RIGHT(B36,1)&amp;" of "&amp;RIGHT(B36,1)</f>
        <v>4 of 4</v>
      </c>
      <c r="N36" s="8"/>
    </row>
    <row r="37" spans="1:14" x14ac:dyDescent="0.35">
      <c r="A37" s="21">
        <f>+A36+1</f>
        <v>30</v>
      </c>
      <c r="B37" s="20" t="s">
        <v>46</v>
      </c>
      <c r="C37" s="20" t="s">
        <v>23</v>
      </c>
      <c r="D37" s="19" t="s">
        <v>22</v>
      </c>
      <c r="E37" s="18" t="s">
        <v>44</v>
      </c>
      <c r="F37" s="5"/>
      <c r="G37" s="5"/>
      <c r="H37" s="8" t="str">
        <f>RIGHT(LEFT(B37,2),1)</f>
        <v>1</v>
      </c>
      <c r="I37" s="8">
        <f>A37</f>
        <v>30</v>
      </c>
      <c r="J37" s="8" t="e">
        <f>VLOOKUP(C37,[2]Sheet4!T$1:U$65536,2,FALSE)</f>
        <v>#N/A</v>
      </c>
      <c r="K37" s="8" t="e">
        <f>VLOOKUP(D37,[2]Sheet4!T$1:U$65536,2,FALSE)</f>
        <v>#N/A</v>
      </c>
      <c r="L37" s="8" t="str">
        <f>IF(LEFT(B37,1)="R","Reg",IF(LEFT(B37,1)="O","Opn","Multi"))</f>
        <v>Reg</v>
      </c>
      <c r="M37" s="8" t="str">
        <f>RIGHT(B37,1)&amp;" of "&amp;RIGHT(B37,1)</f>
        <v>5 of 5</v>
      </c>
      <c r="N37" s="8"/>
    </row>
    <row r="38" spans="1:14" x14ac:dyDescent="0.35">
      <c r="A38" s="21">
        <f>+A37+1</f>
        <v>31</v>
      </c>
      <c r="B38" s="20" t="s">
        <v>32</v>
      </c>
      <c r="C38" s="20" t="s">
        <v>33</v>
      </c>
      <c r="D38" s="19" t="s">
        <v>37</v>
      </c>
      <c r="E38" s="18" t="s">
        <v>44</v>
      </c>
      <c r="F38" s="5"/>
      <c r="G38" s="5"/>
      <c r="H38" s="8" t="str">
        <f>RIGHT(LEFT(B38,2),1)</f>
        <v>1</v>
      </c>
      <c r="I38" s="8">
        <f>A38</f>
        <v>31</v>
      </c>
      <c r="J38" s="8" t="str">
        <f>VLOOKUP(C38,[2]Sheet4!T$1:U$65536,2,FALSE)</f>
        <v>18070502-09</v>
      </c>
      <c r="K38" s="8" t="e">
        <f>VLOOKUP(D38,[2]Sheet4!T$1:U$65536,2,FALSE)</f>
        <v>#N/A</v>
      </c>
      <c r="L38" s="8" t="str">
        <f>IF(LEFT(B38,1)="R","Reg",IF(LEFT(B38,1)="O","Opn","Multi"))</f>
        <v>Opn</v>
      </c>
      <c r="M38" s="8" t="str">
        <f>RIGHT(B38,1)&amp;" of "&amp;RIGHT(B38,1)</f>
        <v>5 of 5</v>
      </c>
      <c r="N38" s="8"/>
    </row>
    <row r="39" spans="1:14" x14ac:dyDescent="0.35">
      <c r="A39" s="21">
        <f>+A38+1</f>
        <v>32</v>
      </c>
      <c r="B39" s="20" t="s">
        <v>46</v>
      </c>
      <c r="C39" s="20" t="s">
        <v>25</v>
      </c>
      <c r="D39" s="19" t="s">
        <v>45</v>
      </c>
      <c r="E39" s="18" t="s">
        <v>44</v>
      </c>
      <c r="F39" s="5"/>
      <c r="G39" s="5"/>
      <c r="H39" s="8" t="str">
        <f>RIGHT(LEFT(B39,2),1)</f>
        <v>1</v>
      </c>
      <c r="I39" s="8">
        <f>A39</f>
        <v>32</v>
      </c>
      <c r="J39" s="8" t="e">
        <f>VLOOKUP(C39,[2]Sheet4!T$1:U$65536,2,FALSE)</f>
        <v>#N/A</v>
      </c>
      <c r="K39" s="8" t="e">
        <f>VLOOKUP(D39,[2]Sheet4!T$1:U$65536,2,FALSE)</f>
        <v>#N/A</v>
      </c>
      <c r="L39" s="8" t="str">
        <f>IF(LEFT(B39,1)="R","Reg",IF(LEFT(B39,1)="O","Opn","Multi"))</f>
        <v>Reg</v>
      </c>
      <c r="M39" s="8" t="str">
        <f>RIGHT(B39,1)&amp;" of "&amp;RIGHT(B39,1)</f>
        <v>5 of 5</v>
      </c>
      <c r="N39" s="8"/>
    </row>
    <row r="40" spans="1:14" x14ac:dyDescent="0.35">
      <c r="A40" s="21">
        <f>+A39+1</f>
        <v>33</v>
      </c>
      <c r="B40" s="20" t="s">
        <v>26</v>
      </c>
      <c r="C40" s="20" t="s">
        <v>27</v>
      </c>
      <c r="D40" s="19" t="s">
        <v>40</v>
      </c>
      <c r="E40" s="22">
        <v>20</v>
      </c>
      <c r="F40" s="5"/>
      <c r="G40" s="5"/>
      <c r="H40" s="8" t="str">
        <f>RIGHT(LEFT(B40,2),1)</f>
        <v>2</v>
      </c>
      <c r="I40" s="8">
        <f>A40</f>
        <v>33</v>
      </c>
      <c r="J40" s="8" t="e">
        <f>VLOOKUP(C40,[2]Sheet4!T$1:U$65536,2,FALSE)</f>
        <v>#N/A</v>
      </c>
      <c r="K40" s="8" t="e">
        <f>VLOOKUP(D40,[2]Sheet4!T$1:U$65536,2,FALSE)</f>
        <v>#N/A</v>
      </c>
      <c r="L40" s="8" t="str">
        <f>IF(LEFT(B40,1)="R","Reg",IF(LEFT(B40,1)="O","Opn","Multi"))</f>
        <v>Opn</v>
      </c>
      <c r="M40" s="8" t="str">
        <f>RIGHT(B40,1)&amp;" of "&amp;RIGHT(B40,1)</f>
        <v>3 of 3</v>
      </c>
      <c r="N40" s="8"/>
    </row>
    <row r="41" spans="1:14" x14ac:dyDescent="0.35">
      <c r="A41" s="21">
        <f>+A40+1</f>
        <v>34</v>
      </c>
      <c r="B41" s="20" t="s">
        <v>26</v>
      </c>
      <c r="C41" s="20" t="s">
        <v>30</v>
      </c>
      <c r="D41" s="19" t="s">
        <v>28</v>
      </c>
      <c r="E41" s="22">
        <v>20</v>
      </c>
      <c r="F41" s="5"/>
      <c r="G41" s="5"/>
      <c r="H41" s="8" t="str">
        <f>RIGHT(LEFT(B41,2),1)</f>
        <v>2</v>
      </c>
      <c r="I41" s="8">
        <f>A41</f>
        <v>34</v>
      </c>
      <c r="J41" s="8" t="str">
        <f>VLOOKUP(C41,[2]Sheet4!T$1:U$65536,2,FALSE)</f>
        <v>18070502-08</v>
      </c>
      <c r="K41" s="8" t="e">
        <f>VLOOKUP(D41,[2]Sheet4!T$1:U$65536,2,FALSE)</f>
        <v>#N/A</v>
      </c>
      <c r="L41" s="8" t="str">
        <f>IF(LEFT(B41,1)="R","Reg",IF(LEFT(B41,1)="O","Opn","Multi"))</f>
        <v>Opn</v>
      </c>
      <c r="M41" s="8" t="str">
        <f>RIGHT(B41,1)&amp;" of "&amp;RIGHT(B41,1)</f>
        <v>3 of 3</v>
      </c>
      <c r="N41" s="8"/>
    </row>
    <row r="42" spans="1:14" x14ac:dyDescent="0.35">
      <c r="A42" s="21">
        <f>+A41+1</f>
        <v>35</v>
      </c>
      <c r="B42" s="20" t="s">
        <v>32</v>
      </c>
      <c r="C42" s="20" t="s">
        <v>38</v>
      </c>
      <c r="D42" s="19" t="s">
        <v>41</v>
      </c>
      <c r="E42" s="18" t="s">
        <v>44</v>
      </c>
      <c r="F42" s="5"/>
      <c r="G42" s="5"/>
      <c r="H42" s="8" t="str">
        <f>RIGHT(LEFT(B42,2),1)</f>
        <v>1</v>
      </c>
      <c r="I42" s="8">
        <f>A42</f>
        <v>35</v>
      </c>
      <c r="J42" s="8" t="e">
        <f>VLOOKUP(C42,[2]Sheet4!T$1:U$65536,2,FALSE)</f>
        <v>#N/A</v>
      </c>
      <c r="K42" s="8" t="e">
        <f>VLOOKUP(D42,[2]Sheet4!T$1:U$65536,2,FALSE)</f>
        <v>#N/A</v>
      </c>
      <c r="L42" s="8" t="str">
        <f>IF(LEFT(B42,1)="R","Reg",IF(LEFT(B42,1)="O","Opn","Multi"))</f>
        <v>Opn</v>
      </c>
      <c r="M42" s="8" t="str">
        <f>RIGHT(B42,1)&amp;" of "&amp;RIGHT(B42,1)</f>
        <v>5 of 5</v>
      </c>
      <c r="N42" s="8"/>
    </row>
    <row r="43" spans="1:14" x14ac:dyDescent="0.35">
      <c r="A43" s="21">
        <f>+A42+1</f>
        <v>36</v>
      </c>
      <c r="B43" s="20" t="s">
        <v>17</v>
      </c>
      <c r="C43" s="20" t="s">
        <v>18</v>
      </c>
      <c r="D43" s="19" t="s">
        <v>35</v>
      </c>
      <c r="E43" s="18" t="s">
        <v>44</v>
      </c>
      <c r="F43" s="5"/>
      <c r="G43" s="5"/>
      <c r="H43" s="8" t="str">
        <f>RIGHT(LEFT(B43,2),1)</f>
        <v>1</v>
      </c>
      <c r="I43" s="8">
        <f>A43</f>
        <v>36</v>
      </c>
      <c r="J43" s="8" t="e">
        <f>VLOOKUP(C43,[2]Sheet4!T$1:U$65536,2,FALSE)</f>
        <v>#N/A</v>
      </c>
      <c r="K43" s="8" t="e">
        <f>VLOOKUP(D43,[2]Sheet4!T$1:U$65536,2,FALSE)</f>
        <v>#N/A</v>
      </c>
      <c r="L43" s="8" t="str">
        <f>IF(LEFT(B43,1)="R","Reg",IF(LEFT(B43,1)="O","Opn","Multi"))</f>
        <v>Multi</v>
      </c>
      <c r="M43" s="8" t="str">
        <f>RIGHT(B43,1)&amp;" of "&amp;RIGHT(B43,1)</f>
        <v>4 of 4</v>
      </c>
      <c r="N43" s="8"/>
    </row>
    <row r="44" spans="1:14" x14ac:dyDescent="0.35">
      <c r="A44" s="21">
        <f>+A43+1</f>
        <v>37</v>
      </c>
      <c r="B44" s="20" t="s">
        <v>46</v>
      </c>
      <c r="C44" s="20" t="s">
        <v>24</v>
      </c>
      <c r="D44" s="19" t="s">
        <v>39</v>
      </c>
      <c r="E44" s="18" t="s">
        <v>44</v>
      </c>
      <c r="F44" s="5"/>
      <c r="G44" s="5"/>
      <c r="H44" s="8" t="str">
        <f>RIGHT(LEFT(B44,2),1)</f>
        <v>1</v>
      </c>
      <c r="I44" s="8">
        <f>A44</f>
        <v>37</v>
      </c>
      <c r="J44" s="8" t="str">
        <f>VLOOKUP(C44,[2]Sheet4!T$1:U$65536,2,FALSE)</f>
        <v>18070502-01</v>
      </c>
      <c r="K44" s="8" t="e">
        <f>VLOOKUP(D44,[2]Sheet4!T$1:U$65536,2,FALSE)</f>
        <v>#N/A</v>
      </c>
      <c r="L44" s="8" t="str">
        <f>IF(LEFT(B44,1)="R","Reg",IF(LEFT(B44,1)="O","Opn","Multi"))</f>
        <v>Reg</v>
      </c>
      <c r="M44" s="8" t="str">
        <f>RIGHT(B44,1)&amp;" of "&amp;RIGHT(B44,1)</f>
        <v>5 of 5</v>
      </c>
      <c r="N44" s="8"/>
    </row>
    <row r="45" spans="1:14" x14ac:dyDescent="0.35">
      <c r="A45" s="21">
        <f>+A44+1</f>
        <v>38</v>
      </c>
      <c r="B45" s="20" t="s">
        <v>46</v>
      </c>
      <c r="C45" s="20" t="s">
        <v>22</v>
      </c>
      <c r="D45" s="19" t="s">
        <v>45</v>
      </c>
      <c r="E45" s="18" t="s">
        <v>44</v>
      </c>
      <c r="F45" s="5"/>
      <c r="G45" s="5"/>
      <c r="H45" s="8" t="str">
        <f>RIGHT(LEFT(B45,2),1)</f>
        <v>1</v>
      </c>
      <c r="I45" s="8">
        <f>A45</f>
        <v>38</v>
      </c>
      <c r="J45" s="8" t="e">
        <f>VLOOKUP(C45,[2]Sheet4!T$1:U$65536,2,FALSE)</f>
        <v>#N/A</v>
      </c>
      <c r="K45" s="8" t="e">
        <f>VLOOKUP(D45,[2]Sheet4!T$1:U$65536,2,FALSE)</f>
        <v>#N/A</v>
      </c>
      <c r="L45" s="8" t="str">
        <f>IF(LEFT(B45,1)="R","Reg",IF(LEFT(B45,1)="O","Opn","Multi"))</f>
        <v>Reg</v>
      </c>
      <c r="M45" s="8" t="str">
        <f>RIGHT(B45,1)&amp;" of "&amp;RIGHT(B45,1)</f>
        <v>5 of 5</v>
      </c>
      <c r="N45" s="8"/>
    </row>
    <row r="46" spans="1:14" x14ac:dyDescent="0.35">
      <c r="A46" s="26"/>
      <c r="B46" s="25"/>
      <c r="C46" s="24" t="s">
        <v>43</v>
      </c>
      <c r="D46" s="24" t="s">
        <v>43</v>
      </c>
      <c r="E46" s="23"/>
      <c r="F46" s="5"/>
      <c r="G46" s="5"/>
      <c r="H46" s="8" t="str">
        <f>RIGHT(LEFT(B46,2),1)</f>
        <v/>
      </c>
      <c r="I46" s="8">
        <f>A46</f>
        <v>0</v>
      </c>
      <c r="J46" s="8" t="e">
        <f>VLOOKUP(C46,[2]Sheet4!T$1:U$65536,2,FALSE)</f>
        <v>#N/A</v>
      </c>
      <c r="K46" s="8" t="e">
        <f>VLOOKUP(D46,[2]Sheet4!T$1:U$65536,2,FALSE)</f>
        <v>#N/A</v>
      </c>
      <c r="L46" s="8" t="str">
        <f>IF(LEFT(B46,1)="R","Reg",IF(LEFT(B46,1)="O","Opn","Multi"))</f>
        <v>Multi</v>
      </c>
      <c r="M46" s="8" t="str">
        <f>RIGHT(B46,1)&amp;" of "&amp;RIGHT(B46,1)</f>
        <v xml:space="preserve"> of </v>
      </c>
      <c r="N46" s="8"/>
    </row>
    <row r="47" spans="1:14" x14ac:dyDescent="0.35">
      <c r="A47" s="21">
        <f>+A45+1</f>
        <v>39</v>
      </c>
      <c r="B47" s="20" t="s">
        <v>26</v>
      </c>
      <c r="C47" s="20" t="s">
        <v>40</v>
      </c>
      <c r="D47" s="19" t="s">
        <v>31</v>
      </c>
      <c r="E47" s="22">
        <v>20</v>
      </c>
      <c r="F47" s="5"/>
      <c r="G47" s="5"/>
      <c r="H47" s="8" t="str">
        <f>RIGHT(LEFT(B47,2),1)</f>
        <v>2</v>
      </c>
      <c r="I47" s="8">
        <f>A47</f>
        <v>39</v>
      </c>
      <c r="J47" s="8" t="e">
        <f>VLOOKUP(C47,[2]Sheet4!T$1:U$65536,2,FALSE)</f>
        <v>#N/A</v>
      </c>
      <c r="K47" s="8" t="e">
        <f>VLOOKUP(D47,[2]Sheet4!T$1:U$65536,2,FALSE)</f>
        <v>#N/A</v>
      </c>
      <c r="L47" s="8" t="str">
        <f>IF(LEFT(B47,1)="R","Reg",IF(LEFT(B47,1)="O","Opn","Multi"))</f>
        <v>Opn</v>
      </c>
      <c r="M47" s="8" t="str">
        <f>RIGHT(B47,1)&amp;" of "&amp;RIGHT(B47,1)</f>
        <v>3 of 3</v>
      </c>
      <c r="N47" s="8"/>
    </row>
    <row r="48" spans="1:14" x14ac:dyDescent="0.35">
      <c r="A48" s="21">
        <f>+A47+1</f>
        <v>40</v>
      </c>
      <c r="B48" s="20" t="s">
        <v>26</v>
      </c>
      <c r="C48" s="20" t="s">
        <v>27</v>
      </c>
      <c r="D48" s="19" t="s">
        <v>30</v>
      </c>
      <c r="E48" s="22">
        <v>20</v>
      </c>
      <c r="F48" s="5"/>
      <c r="G48" s="5"/>
      <c r="H48" s="8" t="str">
        <f>RIGHT(LEFT(B48,2),1)</f>
        <v>2</v>
      </c>
      <c r="I48" s="8">
        <f>A48</f>
        <v>40</v>
      </c>
      <c r="J48" s="8" t="e">
        <f>VLOOKUP(C48,[2]Sheet4!T$1:U$65536,2,FALSE)</f>
        <v>#N/A</v>
      </c>
      <c r="K48" s="8" t="str">
        <f>VLOOKUP(D48,[2]Sheet4!T$1:U$65536,2,FALSE)</f>
        <v>18070502-08</v>
      </c>
      <c r="L48" s="8" t="str">
        <f>IF(LEFT(B48,1)="R","Reg",IF(LEFT(B48,1)="O","Opn","Multi"))</f>
        <v>Opn</v>
      </c>
      <c r="M48" s="8" t="str">
        <f>RIGHT(B48,1)&amp;" of "&amp;RIGHT(B48,1)</f>
        <v>3 of 3</v>
      </c>
      <c r="N48" s="8"/>
    </row>
    <row r="49" spans="1:14" x14ac:dyDescent="0.35">
      <c r="A49" s="21">
        <f>+A48+1</f>
        <v>41</v>
      </c>
      <c r="B49" s="20" t="s">
        <v>17</v>
      </c>
      <c r="C49" s="20" t="s">
        <v>19</v>
      </c>
      <c r="D49" s="19" t="s">
        <v>35</v>
      </c>
      <c r="E49" s="18" t="s">
        <v>44</v>
      </c>
      <c r="F49" s="5"/>
      <c r="G49" s="5"/>
      <c r="H49" s="8" t="str">
        <f>RIGHT(LEFT(B49,2),1)</f>
        <v>1</v>
      </c>
      <c r="I49" s="8">
        <f>A49</f>
        <v>41</v>
      </c>
      <c r="J49" s="8" t="e">
        <f>VLOOKUP(C49,[2]Sheet4!T$1:U$65536,2,FALSE)</f>
        <v>#N/A</v>
      </c>
      <c r="K49" s="8" t="e">
        <f>VLOOKUP(D49,[2]Sheet4!T$1:U$65536,2,FALSE)</f>
        <v>#N/A</v>
      </c>
      <c r="L49" s="8" t="str">
        <f>IF(LEFT(B49,1)="R","Reg",IF(LEFT(B49,1)="O","Opn","Multi"))</f>
        <v>Multi</v>
      </c>
      <c r="M49" s="8" t="str">
        <f>RIGHT(B49,1)&amp;" of "&amp;RIGHT(B49,1)</f>
        <v>4 of 4</v>
      </c>
      <c r="N49" s="8"/>
    </row>
    <row r="50" spans="1:14" x14ac:dyDescent="0.35">
      <c r="A50" s="21">
        <f>+A49+1</f>
        <v>42</v>
      </c>
      <c r="B50" s="20" t="s">
        <v>32</v>
      </c>
      <c r="C50" s="20" t="s">
        <v>42</v>
      </c>
      <c r="D50" s="19" t="s">
        <v>34</v>
      </c>
      <c r="E50" s="18" t="s">
        <v>44</v>
      </c>
      <c r="F50" s="5"/>
      <c r="G50" s="5"/>
      <c r="H50" s="8" t="str">
        <f>RIGHT(LEFT(B50,2),1)</f>
        <v>1</v>
      </c>
      <c r="I50" s="8">
        <f>A50</f>
        <v>42</v>
      </c>
      <c r="J50" s="8" t="e">
        <f>VLOOKUP(C50,[2]Sheet4!T$1:U$65536,2,FALSE)</f>
        <v>#N/A</v>
      </c>
      <c r="K50" s="8" t="e">
        <f>VLOOKUP(D50,[2]Sheet4!T$1:U$65536,2,FALSE)</f>
        <v>#N/A</v>
      </c>
      <c r="L50" s="8" t="str">
        <f>IF(LEFT(B50,1)="R","Reg",IF(LEFT(B50,1)="O","Opn","Multi"))</f>
        <v>Opn</v>
      </c>
      <c r="M50" s="8" t="str">
        <f>RIGHT(B50,1)&amp;" of "&amp;RIGHT(B50,1)</f>
        <v>5 of 5</v>
      </c>
      <c r="N50" s="8"/>
    </row>
    <row r="51" spans="1:14" x14ac:dyDescent="0.35">
      <c r="A51" s="21">
        <f>+A50+1</f>
        <v>43</v>
      </c>
      <c r="B51" s="20" t="s">
        <v>46</v>
      </c>
      <c r="C51" s="20" t="s">
        <v>23</v>
      </c>
      <c r="D51" s="19" t="s">
        <v>24</v>
      </c>
      <c r="E51" s="18" t="s">
        <v>44</v>
      </c>
      <c r="F51" s="5"/>
      <c r="G51" s="5"/>
      <c r="H51" s="8" t="str">
        <f>RIGHT(LEFT(B51,2),1)</f>
        <v>1</v>
      </c>
      <c r="I51" s="8">
        <f>A51</f>
        <v>43</v>
      </c>
      <c r="J51" s="8" t="e">
        <f>VLOOKUP(C51,[2]Sheet4!T$1:U$65536,2,FALSE)</f>
        <v>#N/A</v>
      </c>
      <c r="K51" s="8" t="str">
        <f>VLOOKUP(D51,[2]Sheet4!T$1:U$65536,2,FALSE)</f>
        <v>18070502-01</v>
      </c>
      <c r="L51" s="8" t="str">
        <f>IF(LEFT(B51,1)="R","Reg",IF(LEFT(B51,1)="O","Opn","Multi"))</f>
        <v>Reg</v>
      </c>
      <c r="M51" s="8" t="str">
        <f>RIGHT(B51,1)&amp;" of "&amp;RIGHT(B51,1)</f>
        <v>5 of 5</v>
      </c>
      <c r="N51" s="8"/>
    </row>
    <row r="52" spans="1:14" x14ac:dyDescent="0.35">
      <c r="A52" s="21">
        <f>+A51+1</f>
        <v>44</v>
      </c>
      <c r="B52" s="20" t="s">
        <v>46</v>
      </c>
      <c r="C52" s="20" t="s">
        <v>39</v>
      </c>
      <c r="D52" s="19" t="s">
        <v>25</v>
      </c>
      <c r="E52" s="18" t="s">
        <v>44</v>
      </c>
      <c r="F52" s="5"/>
      <c r="G52" s="5"/>
      <c r="H52" s="8" t="str">
        <f>RIGHT(LEFT(B52,2),1)</f>
        <v>1</v>
      </c>
      <c r="I52" s="8">
        <f>A52</f>
        <v>44</v>
      </c>
      <c r="J52" s="8" t="e">
        <f>VLOOKUP(C52,[2]Sheet4!T$1:U$65536,2,FALSE)</f>
        <v>#N/A</v>
      </c>
      <c r="K52" s="8" t="e">
        <f>VLOOKUP(D52,[2]Sheet4!T$1:U$65536,2,FALSE)</f>
        <v>#N/A</v>
      </c>
      <c r="L52" s="8" t="str">
        <f>IF(LEFT(B52,1)="R","Reg",IF(LEFT(B52,1)="O","Opn","Multi"))</f>
        <v>Reg</v>
      </c>
      <c r="M52" s="8" t="str">
        <f>RIGHT(B52,1)&amp;" of "&amp;RIGHT(B52,1)</f>
        <v>5 of 5</v>
      </c>
      <c r="N52" s="8"/>
    </row>
    <row r="53" spans="1:14" x14ac:dyDescent="0.35">
      <c r="A53" s="21">
        <f>+A52+1</f>
        <v>45</v>
      </c>
      <c r="B53" s="20" t="s">
        <v>32</v>
      </c>
      <c r="C53" s="20" t="s">
        <v>37</v>
      </c>
      <c r="D53" s="19" t="s">
        <v>41</v>
      </c>
      <c r="E53" s="18" t="s">
        <v>44</v>
      </c>
      <c r="F53" s="5"/>
      <c r="G53" s="5"/>
      <c r="H53" s="8" t="str">
        <f>RIGHT(LEFT(B53,2),1)</f>
        <v>1</v>
      </c>
      <c r="I53" s="8">
        <f>A53</f>
        <v>45</v>
      </c>
      <c r="J53" s="8" t="e">
        <f>VLOOKUP(C53,[2]Sheet4!T$1:U$65536,2,FALSE)</f>
        <v>#N/A</v>
      </c>
      <c r="K53" s="8" t="e">
        <f>VLOOKUP(D53,[2]Sheet4!T$1:U$65536,2,FALSE)</f>
        <v>#N/A</v>
      </c>
      <c r="L53" s="8" t="str">
        <f>IF(LEFT(B53,1)="R","Reg",IF(LEFT(B53,1)="O","Opn","Multi"))</f>
        <v>Opn</v>
      </c>
      <c r="M53" s="8" t="str">
        <f>RIGHT(B53,1)&amp;" of "&amp;RIGHT(B53,1)</f>
        <v>5 of 5</v>
      </c>
      <c r="N53" s="8"/>
    </row>
    <row r="54" spans="1:14" x14ac:dyDescent="0.35">
      <c r="A54" s="21">
        <f>+A53+1</f>
        <v>46</v>
      </c>
      <c r="B54" s="20" t="s">
        <v>26</v>
      </c>
      <c r="C54" s="20" t="s">
        <v>40</v>
      </c>
      <c r="D54" s="19" t="s">
        <v>28</v>
      </c>
      <c r="E54" s="22">
        <v>20</v>
      </c>
      <c r="F54" s="5"/>
      <c r="G54" s="5"/>
      <c r="H54" s="8" t="str">
        <f>RIGHT(LEFT(B54,2),1)</f>
        <v>2</v>
      </c>
      <c r="I54" s="8">
        <f>A54</f>
        <v>46</v>
      </c>
      <c r="J54" s="8" t="e">
        <f>VLOOKUP(C54,[2]Sheet4!T$1:U$65536,2,FALSE)</f>
        <v>#N/A</v>
      </c>
      <c r="K54" s="8" t="e">
        <f>VLOOKUP(D54,[2]Sheet4!T$1:U$65536,2,FALSE)</f>
        <v>#N/A</v>
      </c>
      <c r="L54" s="8" t="str">
        <f>IF(LEFT(B54,1)="R","Reg",IF(LEFT(B54,1)="O","Opn","Multi"))</f>
        <v>Opn</v>
      </c>
      <c r="M54" s="8" t="str">
        <f>RIGHT(B54,1)&amp;" of "&amp;RIGHT(B54,1)</f>
        <v>3 of 3</v>
      </c>
      <c r="N54" s="8"/>
    </row>
    <row r="55" spans="1:14" x14ac:dyDescent="0.35">
      <c r="A55" s="21">
        <f>+A54+1</f>
        <v>47</v>
      </c>
      <c r="B55" s="20" t="s">
        <v>26</v>
      </c>
      <c r="C55" s="20" t="s">
        <v>31</v>
      </c>
      <c r="D55" s="19" t="s">
        <v>27</v>
      </c>
      <c r="E55" s="22">
        <v>20</v>
      </c>
      <c r="F55" s="5"/>
      <c r="G55" s="5"/>
      <c r="H55" s="8" t="str">
        <f>RIGHT(LEFT(B55,2),1)</f>
        <v>2</v>
      </c>
      <c r="I55" s="8">
        <f>A55</f>
        <v>47</v>
      </c>
      <c r="J55" s="8" t="e">
        <f>VLOOKUP(C55,[2]Sheet4!T$1:U$65536,2,FALSE)</f>
        <v>#N/A</v>
      </c>
      <c r="K55" s="8" t="e">
        <f>VLOOKUP(D55,[2]Sheet4!T$1:U$65536,2,FALSE)</f>
        <v>#N/A</v>
      </c>
      <c r="L55" s="8" t="str">
        <f>IF(LEFT(B55,1)="R","Reg",IF(LEFT(B55,1)="O","Opn","Multi"))</f>
        <v>Opn</v>
      </c>
      <c r="M55" s="8" t="str">
        <f>RIGHT(B55,1)&amp;" of "&amp;RIGHT(B55,1)</f>
        <v>3 of 3</v>
      </c>
      <c r="N55" s="8"/>
    </row>
    <row r="56" spans="1:14" x14ac:dyDescent="0.35">
      <c r="A56" s="21">
        <f>+A55+1</f>
        <v>48</v>
      </c>
      <c r="B56" s="20" t="s">
        <v>17</v>
      </c>
      <c r="C56" s="20" t="s">
        <v>18</v>
      </c>
      <c r="D56" s="19" t="s">
        <v>19</v>
      </c>
      <c r="E56" s="18" t="s">
        <v>44</v>
      </c>
      <c r="F56" s="5"/>
      <c r="G56" s="5"/>
      <c r="H56" s="8" t="str">
        <f>RIGHT(LEFT(B56,2),1)</f>
        <v>1</v>
      </c>
      <c r="I56" s="8">
        <f>A56</f>
        <v>48</v>
      </c>
      <c r="J56" s="8" t="e">
        <f>VLOOKUP(C56,[2]Sheet4!T$1:U$65536,2,FALSE)</f>
        <v>#N/A</v>
      </c>
      <c r="K56" s="8" t="e">
        <f>VLOOKUP(D56,[2]Sheet4!T$1:U$65536,2,FALSE)</f>
        <v>#N/A</v>
      </c>
      <c r="L56" s="8" t="str">
        <f>IF(LEFT(B56,1)="R","Reg",IF(LEFT(B56,1)="O","Opn","Multi"))</f>
        <v>Multi</v>
      </c>
      <c r="M56" s="8" t="str">
        <f>RIGHT(B56,1)&amp;" of "&amp;RIGHT(B56,1)</f>
        <v>4 of 4</v>
      </c>
      <c r="N56" s="8"/>
    </row>
    <row r="57" spans="1:14" x14ac:dyDescent="0.35">
      <c r="A57" s="21">
        <f>+A56+1</f>
        <v>49</v>
      </c>
      <c r="B57" s="20" t="s">
        <v>32</v>
      </c>
      <c r="C57" s="20" t="s">
        <v>33</v>
      </c>
      <c r="D57" s="19" t="s">
        <v>42</v>
      </c>
      <c r="E57" s="18" t="s">
        <v>44</v>
      </c>
      <c r="F57" s="5"/>
      <c r="G57" s="5"/>
      <c r="H57" s="8" t="str">
        <f>RIGHT(LEFT(B57,2),1)</f>
        <v>1</v>
      </c>
      <c r="I57" s="8">
        <f>A57</f>
        <v>49</v>
      </c>
      <c r="J57" s="8" t="str">
        <f>VLOOKUP(C57,[2]Sheet4!T$1:U$65536,2,FALSE)</f>
        <v>18070502-09</v>
      </c>
      <c r="K57" s="8" t="e">
        <f>VLOOKUP(D57,[2]Sheet4!T$1:U$65536,2,FALSE)</f>
        <v>#N/A</v>
      </c>
      <c r="L57" s="8" t="str">
        <f>IF(LEFT(B57,1)="R","Reg",IF(LEFT(B57,1)="O","Opn","Multi"))</f>
        <v>Opn</v>
      </c>
      <c r="M57" s="8" t="str">
        <f>RIGHT(B57,1)&amp;" of "&amp;RIGHT(B57,1)</f>
        <v>5 of 5</v>
      </c>
      <c r="N57" s="8"/>
    </row>
    <row r="58" spans="1:14" x14ac:dyDescent="0.35">
      <c r="A58" s="21">
        <f>+A57+1</f>
        <v>50</v>
      </c>
      <c r="B58" s="20" t="s">
        <v>46</v>
      </c>
      <c r="C58" s="20" t="s">
        <v>24</v>
      </c>
      <c r="D58" s="19" t="s">
        <v>22</v>
      </c>
      <c r="E58" s="18" t="s">
        <v>44</v>
      </c>
      <c r="F58" s="5"/>
      <c r="G58" s="5"/>
      <c r="H58" s="8" t="str">
        <f>RIGHT(LEFT(B58,2),1)</f>
        <v>1</v>
      </c>
      <c r="I58" s="8">
        <f>A58</f>
        <v>50</v>
      </c>
      <c r="J58" s="8" t="str">
        <f>VLOOKUP(C58,[2]Sheet4!T$1:U$65536,2,FALSE)</f>
        <v>18070502-01</v>
      </c>
      <c r="K58" s="8" t="e">
        <f>VLOOKUP(D58,[2]Sheet4!T$1:U$65536,2,FALSE)</f>
        <v>#N/A</v>
      </c>
      <c r="L58" s="8" t="str">
        <f>IF(LEFT(B58,1)="R","Reg",IF(LEFT(B58,1)="O","Opn","Multi"))</f>
        <v>Reg</v>
      </c>
      <c r="M58" s="8" t="str">
        <f>RIGHT(B58,1)&amp;" of "&amp;RIGHT(B58,1)</f>
        <v>5 of 5</v>
      </c>
      <c r="N58" s="8"/>
    </row>
    <row r="59" spans="1:14" x14ac:dyDescent="0.35">
      <c r="A59" s="26"/>
      <c r="B59" s="25"/>
      <c r="C59" s="24" t="s">
        <v>43</v>
      </c>
      <c r="D59" s="24" t="s">
        <v>43</v>
      </c>
      <c r="E59" s="23"/>
      <c r="F59" s="5"/>
      <c r="G59" s="5"/>
      <c r="H59" s="8" t="str">
        <f>RIGHT(LEFT(B59,2),1)</f>
        <v/>
      </c>
      <c r="I59" s="8">
        <f>A59</f>
        <v>0</v>
      </c>
      <c r="J59" s="8" t="e">
        <f>VLOOKUP(C59,[2]Sheet4!T$1:U$65536,2,FALSE)</f>
        <v>#N/A</v>
      </c>
      <c r="K59" s="8" t="e">
        <f>VLOOKUP(D59,[2]Sheet4!T$1:U$65536,2,FALSE)</f>
        <v>#N/A</v>
      </c>
      <c r="L59" s="8" t="str">
        <f>IF(LEFT(B59,1)="R","Reg",IF(LEFT(B59,1)="O","Opn","Multi"))</f>
        <v>Multi</v>
      </c>
      <c r="M59" s="8" t="str">
        <f>RIGHT(B59,1)&amp;" of "&amp;RIGHT(B59,1)</f>
        <v xml:space="preserve"> of </v>
      </c>
      <c r="N59" s="8"/>
    </row>
    <row r="60" spans="1:14" x14ac:dyDescent="0.35">
      <c r="A60" s="21">
        <f>+A58+1</f>
        <v>51</v>
      </c>
      <c r="B60" s="20" t="s">
        <v>32</v>
      </c>
      <c r="C60" s="20" t="s">
        <v>34</v>
      </c>
      <c r="D60" s="19" t="s">
        <v>38</v>
      </c>
      <c r="E60" s="18" t="s">
        <v>44</v>
      </c>
      <c r="F60" s="5"/>
      <c r="G60" s="5"/>
      <c r="H60" s="8" t="str">
        <f>RIGHT(LEFT(B60,2),1)</f>
        <v>1</v>
      </c>
      <c r="I60" s="8">
        <f>A60</f>
        <v>51</v>
      </c>
      <c r="J60" s="8" t="e">
        <f>VLOOKUP(C60,[2]Sheet4!T$1:U$65536,2,FALSE)</f>
        <v>#N/A</v>
      </c>
      <c r="K60" s="8" t="e">
        <f>VLOOKUP(D60,[2]Sheet4!T$1:U$65536,2,FALSE)</f>
        <v>#N/A</v>
      </c>
      <c r="L60" s="8" t="str">
        <f>IF(LEFT(B60,1)="R","Reg",IF(LEFT(B60,1)="O","Opn","Multi"))</f>
        <v>Opn</v>
      </c>
      <c r="M60" s="8" t="str">
        <f>RIGHT(B60,1)&amp;" of "&amp;RIGHT(B60,1)</f>
        <v>5 of 5</v>
      </c>
      <c r="N60" s="8"/>
    </row>
    <row r="61" spans="1:14" x14ac:dyDescent="0.35">
      <c r="A61" s="21">
        <f>+A60+1</f>
        <v>52</v>
      </c>
      <c r="B61" s="20" t="s">
        <v>26</v>
      </c>
      <c r="C61" s="20" t="s">
        <v>28</v>
      </c>
      <c r="D61" s="19" t="s">
        <v>31</v>
      </c>
      <c r="E61" s="22">
        <v>20</v>
      </c>
      <c r="F61" s="5"/>
      <c r="G61" s="5"/>
      <c r="H61" s="8" t="str">
        <f>RIGHT(LEFT(B61,2),1)</f>
        <v>2</v>
      </c>
      <c r="I61" s="8">
        <f>A61</f>
        <v>52</v>
      </c>
      <c r="J61" s="8" t="e">
        <f>VLOOKUP(C61,[2]Sheet4!T$1:U$65536,2,FALSE)</f>
        <v>#N/A</v>
      </c>
      <c r="K61" s="8" t="e">
        <f>VLOOKUP(D61,[2]Sheet4!T$1:U$65536,2,FALSE)</f>
        <v>#N/A</v>
      </c>
      <c r="L61" s="8" t="str">
        <f>IF(LEFT(B61,1)="R","Reg",IF(LEFT(B61,1)="O","Opn","Multi"))</f>
        <v>Opn</v>
      </c>
      <c r="M61" s="8" t="str">
        <f>RIGHT(B61,1)&amp;" of "&amp;RIGHT(B61,1)</f>
        <v>3 of 3</v>
      </c>
      <c r="N61" s="8"/>
    </row>
    <row r="62" spans="1:14" x14ac:dyDescent="0.35">
      <c r="A62" s="21">
        <f>+A61+1</f>
        <v>53</v>
      </c>
      <c r="B62" s="20" t="s">
        <v>26</v>
      </c>
      <c r="C62" s="20" t="s">
        <v>30</v>
      </c>
      <c r="D62" s="19" t="s">
        <v>40</v>
      </c>
      <c r="E62" s="22">
        <v>20</v>
      </c>
      <c r="F62" s="5"/>
      <c r="G62" s="5"/>
      <c r="H62" s="8" t="str">
        <f>RIGHT(LEFT(B62,2),1)</f>
        <v>2</v>
      </c>
      <c r="I62" s="8">
        <f>A62</f>
        <v>53</v>
      </c>
      <c r="J62" s="8" t="str">
        <f>VLOOKUP(C62,[2]Sheet4!T$1:U$65536,2,FALSE)</f>
        <v>18070502-08</v>
      </c>
      <c r="K62" s="8" t="e">
        <f>VLOOKUP(D62,[2]Sheet4!T$1:U$65536,2,FALSE)</f>
        <v>#N/A</v>
      </c>
      <c r="L62" s="8" t="str">
        <f>IF(LEFT(B62,1)="R","Reg",IF(LEFT(B62,1)="O","Opn","Multi"))</f>
        <v>Opn</v>
      </c>
      <c r="M62" s="8" t="str">
        <f>RIGHT(B62,1)&amp;" of "&amp;RIGHT(B62,1)</f>
        <v>3 of 3</v>
      </c>
      <c r="N62" s="8"/>
    </row>
    <row r="63" spans="1:14" x14ac:dyDescent="0.35">
      <c r="A63" s="21">
        <f>+A62+1</f>
        <v>54</v>
      </c>
      <c r="B63" s="20" t="s">
        <v>17</v>
      </c>
      <c r="C63" s="20" t="s">
        <v>35</v>
      </c>
      <c r="D63" s="19" t="s">
        <v>18</v>
      </c>
      <c r="E63" s="18" t="s">
        <v>44</v>
      </c>
      <c r="F63" s="5"/>
      <c r="G63" s="5"/>
      <c r="H63" s="8" t="str">
        <f>RIGHT(LEFT(B63,2),1)</f>
        <v>1</v>
      </c>
      <c r="I63" s="8">
        <f>A63</f>
        <v>54</v>
      </c>
      <c r="J63" s="8" t="e">
        <f>VLOOKUP(C63,[2]Sheet4!T$1:U$65536,2,FALSE)</f>
        <v>#N/A</v>
      </c>
      <c r="K63" s="8" t="e">
        <f>VLOOKUP(D63,[2]Sheet4!T$1:U$65536,2,FALSE)</f>
        <v>#N/A</v>
      </c>
      <c r="L63" s="8" t="str">
        <f>IF(LEFT(B63,1)="R","Reg",IF(LEFT(B63,1)="O","Opn","Multi"))</f>
        <v>Multi</v>
      </c>
      <c r="M63" s="8" t="str">
        <f>RIGHT(B63,1)&amp;" of "&amp;RIGHT(B63,1)</f>
        <v>4 of 4</v>
      </c>
      <c r="N63" s="8"/>
    </row>
    <row r="64" spans="1:14" x14ac:dyDescent="0.35">
      <c r="A64" s="21">
        <f>+A63+1</f>
        <v>55</v>
      </c>
      <c r="B64" s="20" t="s">
        <v>46</v>
      </c>
      <c r="C64" s="20" t="s">
        <v>25</v>
      </c>
      <c r="D64" s="19" t="s">
        <v>23</v>
      </c>
      <c r="E64" s="18" t="s">
        <v>44</v>
      </c>
      <c r="F64" s="5"/>
      <c r="G64" s="5"/>
      <c r="H64" s="8" t="str">
        <f>RIGHT(LEFT(B64,2),1)</f>
        <v>1</v>
      </c>
      <c r="I64" s="8">
        <f>A64</f>
        <v>55</v>
      </c>
      <c r="J64" s="8" t="e">
        <f>VLOOKUP(C64,[2]Sheet4!T$1:U$65536,2,FALSE)</f>
        <v>#N/A</v>
      </c>
      <c r="K64" s="8" t="e">
        <f>VLOOKUP(D64,[2]Sheet4!T$1:U$65536,2,FALSE)</f>
        <v>#N/A</v>
      </c>
      <c r="L64" s="8" t="str">
        <f>IF(LEFT(B64,1)="R","Reg",IF(LEFT(B64,1)="O","Opn","Multi"))</f>
        <v>Reg</v>
      </c>
      <c r="M64" s="8" t="str">
        <f>RIGHT(B64,1)&amp;" of "&amp;RIGHT(B64,1)</f>
        <v>5 of 5</v>
      </c>
      <c r="N64" s="8"/>
    </row>
    <row r="65" spans="1:14" x14ac:dyDescent="0.35">
      <c r="A65" s="21">
        <f>+A64+1</f>
        <v>56</v>
      </c>
      <c r="B65" s="20" t="s">
        <v>32</v>
      </c>
      <c r="C65" s="20" t="s">
        <v>42</v>
      </c>
      <c r="D65" s="19" t="s">
        <v>37</v>
      </c>
      <c r="E65" s="18" t="s">
        <v>44</v>
      </c>
      <c r="F65" s="5"/>
      <c r="G65" s="5"/>
      <c r="H65" s="8" t="str">
        <f>RIGHT(LEFT(B65,2),1)</f>
        <v>1</v>
      </c>
      <c r="I65" s="8">
        <f>A65</f>
        <v>56</v>
      </c>
      <c r="J65" s="8" t="e">
        <f>VLOOKUP(C65,[2]Sheet4!T$1:U$65536,2,FALSE)</f>
        <v>#N/A</v>
      </c>
      <c r="K65" s="8" t="e">
        <f>VLOOKUP(D65,[2]Sheet4!T$1:U$65536,2,FALSE)</f>
        <v>#N/A</v>
      </c>
      <c r="L65" s="8" t="str">
        <f>IF(LEFT(B65,1)="R","Reg",IF(LEFT(B65,1)="O","Opn","Multi"))</f>
        <v>Opn</v>
      </c>
      <c r="M65" s="8" t="str">
        <f>RIGHT(B65,1)&amp;" of "&amp;RIGHT(B65,1)</f>
        <v>5 of 5</v>
      </c>
      <c r="N65" s="8"/>
    </row>
    <row r="66" spans="1:14" x14ac:dyDescent="0.35">
      <c r="A66" s="21">
        <f>+A65+1</f>
        <v>57</v>
      </c>
      <c r="B66" s="20" t="s">
        <v>32</v>
      </c>
      <c r="C66" s="20" t="s">
        <v>41</v>
      </c>
      <c r="D66" s="19" t="s">
        <v>34</v>
      </c>
      <c r="E66" s="18" t="s">
        <v>44</v>
      </c>
      <c r="F66" s="5"/>
      <c r="G66" s="5"/>
      <c r="H66" s="8" t="str">
        <f>RIGHT(LEFT(B66,2),1)</f>
        <v>1</v>
      </c>
      <c r="I66" s="8">
        <f>A66</f>
        <v>57</v>
      </c>
      <c r="J66" s="8" t="e">
        <f>VLOOKUP(C66,[2]Sheet4!T$1:U$65536,2,FALSE)</f>
        <v>#N/A</v>
      </c>
      <c r="K66" s="8" t="e">
        <f>VLOOKUP(D66,[2]Sheet4!T$1:U$65536,2,FALSE)</f>
        <v>#N/A</v>
      </c>
      <c r="L66" s="8" t="str">
        <f>IF(LEFT(B66,1)="R","Reg",IF(LEFT(B66,1)="O","Opn","Multi"))</f>
        <v>Opn</v>
      </c>
      <c r="M66" s="8" t="str">
        <f>RIGHT(B66,1)&amp;" of "&amp;RIGHT(B66,1)</f>
        <v>5 of 5</v>
      </c>
      <c r="N66" s="8"/>
    </row>
    <row r="67" spans="1:14" x14ac:dyDescent="0.35">
      <c r="A67" s="21">
        <f>+A66+1</f>
        <v>58</v>
      </c>
      <c r="B67" s="20" t="s">
        <v>32</v>
      </c>
      <c r="C67" s="20" t="s">
        <v>38</v>
      </c>
      <c r="D67" s="19" t="s">
        <v>33</v>
      </c>
      <c r="E67" s="18" t="s">
        <v>44</v>
      </c>
      <c r="F67" s="5"/>
      <c r="G67" s="5"/>
      <c r="H67" s="8" t="str">
        <f>RIGHT(LEFT(B67,2),1)</f>
        <v>1</v>
      </c>
      <c r="I67" s="8">
        <f>A67</f>
        <v>58</v>
      </c>
      <c r="J67" s="8" t="e">
        <f>VLOOKUP(C67,[2]Sheet4!T$1:U$65536,2,FALSE)</f>
        <v>#N/A</v>
      </c>
      <c r="K67" s="8" t="str">
        <f>VLOOKUP(D67,[2]Sheet4!T$1:U$65536,2,FALSE)</f>
        <v>18070502-09</v>
      </c>
      <c r="L67" s="8" t="str">
        <f>IF(LEFT(B67,1)="R","Reg",IF(LEFT(B67,1)="O","Opn","Multi"))</f>
        <v>Opn</v>
      </c>
      <c r="M67" s="8" t="str">
        <f>RIGHT(B67,1)&amp;" of "&amp;RIGHT(B67,1)</f>
        <v>5 of 5</v>
      </c>
      <c r="N67" s="8"/>
    </row>
    <row r="68" spans="1:14" x14ac:dyDescent="0.35">
      <c r="A68" s="17">
        <f>+A67+1</f>
        <v>59</v>
      </c>
      <c r="B68" s="16" t="s">
        <v>46</v>
      </c>
      <c r="C68" s="16" t="s">
        <v>45</v>
      </c>
      <c r="D68" s="15" t="s">
        <v>39</v>
      </c>
      <c r="E68" s="14" t="s">
        <v>44</v>
      </c>
      <c r="F68" s="5"/>
      <c r="G68" s="5"/>
      <c r="H68" s="8" t="str">
        <f>RIGHT(LEFT(B68,2),1)</f>
        <v>1</v>
      </c>
      <c r="I68" s="8">
        <f>A68</f>
        <v>59</v>
      </c>
      <c r="J68" s="8" t="e">
        <f>VLOOKUP(C68,[2]Sheet4!T$1:U$65536,2,FALSE)</f>
        <v>#N/A</v>
      </c>
      <c r="K68" s="8" t="e">
        <f>VLOOKUP(D68,[2]Sheet4!T$1:U$65536,2,FALSE)</f>
        <v>#N/A</v>
      </c>
      <c r="L68" s="8" t="str">
        <f>IF(LEFT(B68,1)="R","Reg",IF(LEFT(B68,1)="O","Opn","Multi"))</f>
        <v>Reg</v>
      </c>
      <c r="M68" s="8" t="str">
        <f>RIGHT(B68,1)&amp;" of "&amp;RIGHT(B68,1)</f>
        <v>5 of 5</v>
      </c>
      <c r="N68" s="8"/>
    </row>
  </sheetData>
  <mergeCells count="3">
    <mergeCell ref="A1:D1"/>
    <mergeCell ref="A2:D2"/>
    <mergeCell ref="A3:D3"/>
  </mergeCells>
  <printOptions horizontalCentered="1"/>
  <pageMargins left="0.5" right="0.5" top="0.5" bottom="0.5" header="0.3" footer="0.3"/>
  <pageSetup scale="91" fitToHeight="2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Saturday</vt:lpstr>
      <vt:lpstr>Sunday</vt:lpstr>
      <vt:lpstr>Saturday!Print_Titles</vt:lpstr>
      <vt:lpstr>Sunday!Print_Titles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Carter</dc:creator>
  <cp:lastModifiedBy>Liz Carter</cp:lastModifiedBy>
  <dcterms:created xsi:type="dcterms:W3CDTF">2018-08-07T14:17:12Z</dcterms:created>
  <dcterms:modified xsi:type="dcterms:W3CDTF">2018-08-07T14:18:15Z</dcterms:modified>
</cp:coreProperties>
</file>