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E:\NAFA\2021\"/>
    </mc:Choice>
  </mc:AlternateContent>
  <xr:revisionPtr revIDLastSave="0" documentId="8_{12C1E1CE-E1EF-438E-A0A8-C3DCD2FC5AFD}" xr6:coauthVersionLast="46" xr6:coauthVersionMax="46" xr10:uidLastSave="{00000000-0000-0000-0000-000000000000}"/>
  <bookViews>
    <workbookView xWindow="-120" yWindow="-120" windowWidth="29040" windowHeight="15840" xr2:uid="{5CCF0C49-7DAE-4874-9557-D79993867C25}"/>
  </bookViews>
  <sheets>
    <sheet name="Saturday" sheetId="3" r:id="rId1"/>
    <sheet name="Sunday" sheetId="1" r:id="rId2"/>
  </sheets>
  <externalReferences>
    <externalReference r:id="rId3"/>
    <externalReference r:id="rId4"/>
  </externalReferences>
  <definedNames>
    <definedName name="_xlnm.Print_Area" localSheetId="0">Saturday!$A$1:$F$81</definedName>
    <definedName name="_xlnm.Print_Area" localSheetId="1">Sunday!$A$1:$F$70</definedName>
    <definedName name="_xlnm.Print_Titles" localSheetId="0">Saturday!$1:$5</definedName>
    <definedName name="_xlnm.Print_Titles" localSheetId="1">Sunday!$1:$5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1" i="3" l="1"/>
  <c r="K81" i="3"/>
  <c r="J81" i="3"/>
  <c r="H81" i="3"/>
  <c r="F81" i="3"/>
  <c r="L81" i="3" s="1"/>
  <c r="M81" i="3" s="1"/>
  <c r="C81" i="3"/>
  <c r="N80" i="3"/>
  <c r="M80" i="3"/>
  <c r="L80" i="3"/>
  <c r="K80" i="3"/>
  <c r="J80" i="3"/>
  <c r="H80" i="3"/>
  <c r="F80" i="3"/>
  <c r="C80" i="3"/>
  <c r="N79" i="3"/>
  <c r="K79" i="3"/>
  <c r="J79" i="3"/>
  <c r="H79" i="3"/>
  <c r="F79" i="3"/>
  <c r="L79" i="3" s="1"/>
  <c r="M79" i="3" s="1"/>
  <c r="C79" i="3"/>
  <c r="N78" i="3"/>
  <c r="M78" i="3"/>
  <c r="L78" i="3"/>
  <c r="K78" i="3"/>
  <c r="J78" i="3"/>
  <c r="H78" i="3"/>
  <c r="F78" i="3"/>
  <c r="C78" i="3"/>
  <c r="A78" i="3"/>
  <c r="A79" i="3" s="1"/>
  <c r="N77" i="3"/>
  <c r="K77" i="3"/>
  <c r="J77" i="3"/>
  <c r="I77" i="3"/>
  <c r="H77" i="3"/>
  <c r="F77" i="3"/>
  <c r="L77" i="3" s="1"/>
  <c r="M77" i="3" s="1"/>
  <c r="C77" i="3"/>
  <c r="N76" i="3"/>
  <c r="L76" i="3"/>
  <c r="M76" i="3" s="1"/>
  <c r="K76" i="3"/>
  <c r="J76" i="3"/>
  <c r="I76" i="3"/>
  <c r="H76" i="3"/>
  <c r="N75" i="3"/>
  <c r="K75" i="3"/>
  <c r="J75" i="3"/>
  <c r="H75" i="3"/>
  <c r="F75" i="3"/>
  <c r="L75" i="3" s="1"/>
  <c r="M75" i="3" s="1"/>
  <c r="C75" i="3"/>
  <c r="N74" i="3"/>
  <c r="M74" i="3"/>
  <c r="L74" i="3"/>
  <c r="K74" i="3"/>
  <c r="J74" i="3"/>
  <c r="H74" i="3"/>
  <c r="F74" i="3"/>
  <c r="C74" i="3"/>
  <c r="N73" i="3"/>
  <c r="K73" i="3"/>
  <c r="J73" i="3"/>
  <c r="H73" i="3"/>
  <c r="F73" i="3"/>
  <c r="L73" i="3" s="1"/>
  <c r="M73" i="3" s="1"/>
  <c r="C73" i="3"/>
  <c r="N72" i="3"/>
  <c r="M72" i="3"/>
  <c r="L72" i="3"/>
  <c r="K72" i="3"/>
  <c r="J72" i="3"/>
  <c r="H72" i="3"/>
  <c r="F72" i="3"/>
  <c r="C72" i="3"/>
  <c r="A72" i="3"/>
  <c r="A73" i="3" s="1"/>
  <c r="N71" i="3"/>
  <c r="K71" i="3"/>
  <c r="J71" i="3"/>
  <c r="H71" i="3"/>
  <c r="F71" i="3"/>
  <c r="L71" i="3" s="1"/>
  <c r="M71" i="3" s="1"/>
  <c r="C71" i="3"/>
  <c r="A71" i="3"/>
  <c r="I71" i="3" s="1"/>
  <c r="N70" i="3"/>
  <c r="M70" i="3"/>
  <c r="L70" i="3"/>
  <c r="K70" i="3"/>
  <c r="J70" i="3"/>
  <c r="I70" i="3"/>
  <c r="H70" i="3"/>
  <c r="F70" i="3"/>
  <c r="C70" i="3"/>
  <c r="N69" i="3"/>
  <c r="M69" i="3"/>
  <c r="L69" i="3"/>
  <c r="K69" i="3"/>
  <c r="J69" i="3"/>
  <c r="I69" i="3"/>
  <c r="H69" i="3"/>
  <c r="N68" i="3"/>
  <c r="M68" i="3"/>
  <c r="L68" i="3"/>
  <c r="K68" i="3"/>
  <c r="J68" i="3"/>
  <c r="H68" i="3"/>
  <c r="F68" i="3"/>
  <c r="C68" i="3"/>
  <c r="N67" i="3"/>
  <c r="K67" i="3"/>
  <c r="J67" i="3"/>
  <c r="H67" i="3"/>
  <c r="F67" i="3"/>
  <c r="L67" i="3" s="1"/>
  <c r="M67" i="3" s="1"/>
  <c r="C67" i="3"/>
  <c r="N66" i="3"/>
  <c r="M66" i="3"/>
  <c r="L66" i="3"/>
  <c r="K66" i="3"/>
  <c r="J66" i="3"/>
  <c r="H66" i="3"/>
  <c r="F66" i="3"/>
  <c r="C66" i="3"/>
  <c r="A66" i="3"/>
  <c r="A67" i="3" s="1"/>
  <c r="N65" i="3"/>
  <c r="K65" i="3"/>
  <c r="J65" i="3"/>
  <c r="I65" i="3"/>
  <c r="H65" i="3"/>
  <c r="F65" i="3"/>
  <c r="L65" i="3" s="1"/>
  <c r="M65" i="3" s="1"/>
  <c r="C65" i="3"/>
  <c r="N64" i="3"/>
  <c r="L64" i="3"/>
  <c r="M64" i="3" s="1"/>
  <c r="K64" i="3"/>
  <c r="J64" i="3"/>
  <c r="I64" i="3"/>
  <c r="H64" i="3"/>
  <c r="N63" i="3"/>
  <c r="K63" i="3"/>
  <c r="J63" i="3"/>
  <c r="H63" i="3"/>
  <c r="F63" i="3"/>
  <c r="L63" i="3" s="1"/>
  <c r="M63" i="3" s="1"/>
  <c r="C63" i="3"/>
  <c r="N62" i="3"/>
  <c r="M62" i="3"/>
  <c r="L62" i="3"/>
  <c r="K62" i="3"/>
  <c r="J62" i="3"/>
  <c r="H62" i="3"/>
  <c r="F62" i="3"/>
  <c r="C62" i="3"/>
  <c r="N61" i="3"/>
  <c r="K61" i="3"/>
  <c r="J61" i="3"/>
  <c r="H61" i="3"/>
  <c r="F61" i="3"/>
  <c r="L61" i="3" s="1"/>
  <c r="M61" i="3" s="1"/>
  <c r="C61" i="3"/>
  <c r="N60" i="3"/>
  <c r="M60" i="3"/>
  <c r="L60" i="3"/>
  <c r="K60" i="3"/>
  <c r="J60" i="3"/>
  <c r="H60" i="3"/>
  <c r="F60" i="3"/>
  <c r="C60" i="3"/>
  <c r="N59" i="3"/>
  <c r="K59" i="3"/>
  <c r="J59" i="3"/>
  <c r="H59" i="3"/>
  <c r="F59" i="3"/>
  <c r="L59" i="3" s="1"/>
  <c r="M59" i="3" s="1"/>
  <c r="C59" i="3"/>
  <c r="N58" i="3"/>
  <c r="M58" i="3"/>
  <c r="L58" i="3"/>
  <c r="K58" i="3"/>
  <c r="J58" i="3"/>
  <c r="H58" i="3"/>
  <c r="F58" i="3"/>
  <c r="C58" i="3"/>
  <c r="A58" i="3"/>
  <c r="A59" i="3" s="1"/>
  <c r="N57" i="3"/>
  <c r="K57" i="3"/>
  <c r="J57" i="3"/>
  <c r="H57" i="3"/>
  <c r="F57" i="3"/>
  <c r="L57" i="3" s="1"/>
  <c r="M57" i="3" s="1"/>
  <c r="C57" i="3"/>
  <c r="A57" i="3"/>
  <c r="I57" i="3" s="1"/>
  <c r="N56" i="3"/>
  <c r="M56" i="3"/>
  <c r="L56" i="3"/>
  <c r="K56" i="3"/>
  <c r="J56" i="3"/>
  <c r="I56" i="3"/>
  <c r="H56" i="3"/>
  <c r="F56" i="3"/>
  <c r="C56" i="3"/>
  <c r="N55" i="3"/>
  <c r="M55" i="3"/>
  <c r="L55" i="3"/>
  <c r="K55" i="3"/>
  <c r="J55" i="3"/>
  <c r="I55" i="3"/>
  <c r="H55" i="3"/>
  <c r="N54" i="3"/>
  <c r="M54" i="3"/>
  <c r="L54" i="3"/>
  <c r="K54" i="3"/>
  <c r="J54" i="3"/>
  <c r="H54" i="3"/>
  <c r="F54" i="3"/>
  <c r="C54" i="3"/>
  <c r="N53" i="3"/>
  <c r="K53" i="3"/>
  <c r="J53" i="3"/>
  <c r="H53" i="3"/>
  <c r="F53" i="3"/>
  <c r="L53" i="3" s="1"/>
  <c r="M53" i="3" s="1"/>
  <c r="C53" i="3"/>
  <c r="N52" i="3"/>
  <c r="M52" i="3"/>
  <c r="L52" i="3"/>
  <c r="K52" i="3"/>
  <c r="J52" i="3"/>
  <c r="H52" i="3"/>
  <c r="F52" i="3"/>
  <c r="C52" i="3"/>
  <c r="N51" i="3"/>
  <c r="K51" i="3"/>
  <c r="J51" i="3"/>
  <c r="H51" i="3"/>
  <c r="F51" i="3"/>
  <c r="L51" i="3" s="1"/>
  <c r="M51" i="3" s="1"/>
  <c r="C51" i="3"/>
  <c r="N50" i="3"/>
  <c r="K50" i="3"/>
  <c r="J50" i="3"/>
  <c r="H50" i="3"/>
  <c r="F50" i="3"/>
  <c r="L50" i="3" s="1"/>
  <c r="M50" i="3" s="1"/>
  <c r="C50" i="3"/>
  <c r="N49" i="3"/>
  <c r="K49" i="3"/>
  <c r="J49" i="3"/>
  <c r="H49" i="3"/>
  <c r="F49" i="3"/>
  <c r="L49" i="3" s="1"/>
  <c r="M49" i="3" s="1"/>
  <c r="C49" i="3"/>
  <c r="N48" i="3"/>
  <c r="K48" i="3"/>
  <c r="J48" i="3"/>
  <c r="H48" i="3"/>
  <c r="F48" i="3"/>
  <c r="L48" i="3" s="1"/>
  <c r="M48" i="3" s="1"/>
  <c r="C48" i="3"/>
  <c r="N47" i="3"/>
  <c r="K47" i="3"/>
  <c r="J47" i="3"/>
  <c r="H47" i="3"/>
  <c r="F47" i="3"/>
  <c r="L47" i="3" s="1"/>
  <c r="M47" i="3" s="1"/>
  <c r="C47" i="3"/>
  <c r="N46" i="3"/>
  <c r="K46" i="3"/>
  <c r="J46" i="3"/>
  <c r="H46" i="3"/>
  <c r="F46" i="3"/>
  <c r="L46" i="3" s="1"/>
  <c r="M46" i="3" s="1"/>
  <c r="C46" i="3"/>
  <c r="N45" i="3"/>
  <c r="K45" i="3"/>
  <c r="J45" i="3"/>
  <c r="H45" i="3"/>
  <c r="F45" i="3"/>
  <c r="L45" i="3" s="1"/>
  <c r="M45" i="3" s="1"/>
  <c r="C45" i="3"/>
  <c r="N44" i="3"/>
  <c r="K44" i="3"/>
  <c r="J44" i="3"/>
  <c r="H44" i="3"/>
  <c r="F44" i="3"/>
  <c r="L44" i="3" s="1"/>
  <c r="M44" i="3" s="1"/>
  <c r="C44" i="3"/>
  <c r="A44" i="3"/>
  <c r="A45" i="3" s="1"/>
  <c r="N43" i="3"/>
  <c r="K43" i="3"/>
  <c r="J43" i="3"/>
  <c r="I43" i="3"/>
  <c r="H43" i="3"/>
  <c r="F43" i="3"/>
  <c r="L43" i="3" s="1"/>
  <c r="M43" i="3" s="1"/>
  <c r="C43" i="3"/>
  <c r="N42" i="3"/>
  <c r="L42" i="3"/>
  <c r="M42" i="3" s="1"/>
  <c r="K42" i="3"/>
  <c r="J42" i="3"/>
  <c r="I42" i="3"/>
  <c r="H42" i="3"/>
  <c r="N41" i="3"/>
  <c r="K41" i="3"/>
  <c r="J41" i="3"/>
  <c r="H41" i="3"/>
  <c r="F41" i="3"/>
  <c r="L41" i="3" s="1"/>
  <c r="M41" i="3" s="1"/>
  <c r="C41" i="3"/>
  <c r="N40" i="3"/>
  <c r="K40" i="3"/>
  <c r="J40" i="3"/>
  <c r="H40" i="3"/>
  <c r="F40" i="3"/>
  <c r="L40" i="3" s="1"/>
  <c r="M40" i="3" s="1"/>
  <c r="C40" i="3"/>
  <c r="N39" i="3"/>
  <c r="K39" i="3"/>
  <c r="J39" i="3"/>
  <c r="H39" i="3"/>
  <c r="F39" i="3"/>
  <c r="L39" i="3" s="1"/>
  <c r="M39" i="3" s="1"/>
  <c r="C39" i="3"/>
  <c r="N38" i="3"/>
  <c r="K38" i="3"/>
  <c r="J38" i="3"/>
  <c r="H38" i="3"/>
  <c r="F38" i="3"/>
  <c r="L38" i="3" s="1"/>
  <c r="M38" i="3" s="1"/>
  <c r="C38" i="3"/>
  <c r="N37" i="3"/>
  <c r="K37" i="3"/>
  <c r="J37" i="3"/>
  <c r="H37" i="3"/>
  <c r="F37" i="3"/>
  <c r="L37" i="3" s="1"/>
  <c r="M37" i="3" s="1"/>
  <c r="C37" i="3"/>
  <c r="A37" i="3"/>
  <c r="I37" i="3" s="1"/>
  <c r="N36" i="3"/>
  <c r="K36" i="3"/>
  <c r="J36" i="3"/>
  <c r="H36" i="3"/>
  <c r="F36" i="3"/>
  <c r="L36" i="3" s="1"/>
  <c r="M36" i="3" s="1"/>
  <c r="C36" i="3"/>
  <c r="A36" i="3"/>
  <c r="I36" i="3" s="1"/>
  <c r="N35" i="3"/>
  <c r="K35" i="3"/>
  <c r="J35" i="3"/>
  <c r="I35" i="3"/>
  <c r="H35" i="3"/>
  <c r="F35" i="3"/>
  <c r="L35" i="3" s="1"/>
  <c r="M35" i="3" s="1"/>
  <c r="C35" i="3"/>
  <c r="N34" i="3"/>
  <c r="L34" i="3"/>
  <c r="M34" i="3" s="1"/>
  <c r="K34" i="3"/>
  <c r="J34" i="3"/>
  <c r="I34" i="3"/>
  <c r="H34" i="3"/>
  <c r="N33" i="3"/>
  <c r="K33" i="3"/>
  <c r="J33" i="3"/>
  <c r="H33" i="3"/>
  <c r="F33" i="3"/>
  <c r="L33" i="3" s="1"/>
  <c r="M33" i="3" s="1"/>
  <c r="C33" i="3"/>
  <c r="N32" i="3"/>
  <c r="K32" i="3"/>
  <c r="J32" i="3"/>
  <c r="H32" i="3"/>
  <c r="F32" i="3"/>
  <c r="L32" i="3" s="1"/>
  <c r="M32" i="3" s="1"/>
  <c r="C32" i="3"/>
  <c r="N31" i="3"/>
  <c r="K31" i="3"/>
  <c r="J31" i="3"/>
  <c r="H31" i="3"/>
  <c r="F31" i="3"/>
  <c r="L31" i="3" s="1"/>
  <c r="M31" i="3" s="1"/>
  <c r="C31" i="3"/>
  <c r="N30" i="3"/>
  <c r="K30" i="3"/>
  <c r="J30" i="3"/>
  <c r="H30" i="3"/>
  <c r="F30" i="3"/>
  <c r="L30" i="3" s="1"/>
  <c r="M30" i="3" s="1"/>
  <c r="C30" i="3"/>
  <c r="N29" i="3"/>
  <c r="M29" i="3"/>
  <c r="K29" i="3"/>
  <c r="J29" i="3"/>
  <c r="H29" i="3"/>
  <c r="F29" i="3"/>
  <c r="L29" i="3" s="1"/>
  <c r="C29" i="3"/>
  <c r="N28" i="3"/>
  <c r="K28" i="3"/>
  <c r="J28" i="3"/>
  <c r="H28" i="3"/>
  <c r="F28" i="3"/>
  <c r="L28" i="3" s="1"/>
  <c r="M28" i="3" s="1"/>
  <c r="C28" i="3"/>
  <c r="N27" i="3"/>
  <c r="K27" i="3"/>
  <c r="J27" i="3"/>
  <c r="H27" i="3"/>
  <c r="F27" i="3"/>
  <c r="L27" i="3" s="1"/>
  <c r="M27" i="3" s="1"/>
  <c r="C27" i="3"/>
  <c r="A27" i="3"/>
  <c r="A28" i="3" s="1"/>
  <c r="I28" i="3" s="1"/>
  <c r="N26" i="3"/>
  <c r="K26" i="3"/>
  <c r="J26" i="3"/>
  <c r="I26" i="3"/>
  <c r="H26" i="3"/>
  <c r="F26" i="3"/>
  <c r="L26" i="3" s="1"/>
  <c r="M26" i="3" s="1"/>
  <c r="C26" i="3"/>
  <c r="N25" i="3"/>
  <c r="L25" i="3"/>
  <c r="M25" i="3" s="1"/>
  <c r="K25" i="3"/>
  <c r="J25" i="3"/>
  <c r="I25" i="3"/>
  <c r="H25" i="3"/>
  <c r="N24" i="3"/>
  <c r="K24" i="3"/>
  <c r="J24" i="3"/>
  <c r="H24" i="3"/>
  <c r="F24" i="3"/>
  <c r="L24" i="3" s="1"/>
  <c r="M24" i="3" s="1"/>
  <c r="C24" i="3"/>
  <c r="N23" i="3"/>
  <c r="K23" i="3"/>
  <c r="J23" i="3"/>
  <c r="H23" i="3"/>
  <c r="F23" i="3"/>
  <c r="L23" i="3" s="1"/>
  <c r="M23" i="3" s="1"/>
  <c r="C23" i="3"/>
  <c r="N22" i="3"/>
  <c r="K22" i="3"/>
  <c r="J22" i="3"/>
  <c r="H22" i="3"/>
  <c r="F22" i="3"/>
  <c r="L22" i="3" s="1"/>
  <c r="M22" i="3" s="1"/>
  <c r="C22" i="3"/>
  <c r="N21" i="3"/>
  <c r="K21" i="3"/>
  <c r="J21" i="3"/>
  <c r="H21" i="3"/>
  <c r="F21" i="3"/>
  <c r="L21" i="3" s="1"/>
  <c r="M21" i="3" s="1"/>
  <c r="C21" i="3"/>
  <c r="N20" i="3"/>
  <c r="K20" i="3"/>
  <c r="J20" i="3"/>
  <c r="H20" i="3"/>
  <c r="F20" i="3"/>
  <c r="L20" i="3" s="1"/>
  <c r="M20" i="3" s="1"/>
  <c r="C20" i="3"/>
  <c r="N19" i="3"/>
  <c r="K19" i="3"/>
  <c r="J19" i="3"/>
  <c r="H19" i="3"/>
  <c r="F19" i="3"/>
  <c r="L19" i="3" s="1"/>
  <c r="M19" i="3" s="1"/>
  <c r="C19" i="3"/>
  <c r="N18" i="3"/>
  <c r="L18" i="3"/>
  <c r="M18" i="3" s="1"/>
  <c r="K18" i="3"/>
  <c r="J18" i="3"/>
  <c r="H18" i="3"/>
  <c r="F18" i="3"/>
  <c r="C18" i="3"/>
  <c r="N17" i="3"/>
  <c r="M17" i="3"/>
  <c r="K17" i="3"/>
  <c r="J17" i="3"/>
  <c r="H17" i="3"/>
  <c r="F17" i="3"/>
  <c r="L17" i="3" s="1"/>
  <c r="C17" i="3"/>
  <c r="A17" i="3"/>
  <c r="A18" i="3" s="1"/>
  <c r="N16" i="3"/>
  <c r="K16" i="3"/>
  <c r="J16" i="3"/>
  <c r="I16" i="3"/>
  <c r="H16" i="3"/>
  <c r="F16" i="3"/>
  <c r="L16" i="3" s="1"/>
  <c r="M16" i="3" s="1"/>
  <c r="C16" i="3"/>
  <c r="N15" i="3"/>
  <c r="L15" i="3"/>
  <c r="M15" i="3" s="1"/>
  <c r="K15" i="3"/>
  <c r="J15" i="3"/>
  <c r="I15" i="3"/>
  <c r="H15" i="3"/>
  <c r="N14" i="3"/>
  <c r="K14" i="3"/>
  <c r="J14" i="3"/>
  <c r="H14" i="3"/>
  <c r="F14" i="3"/>
  <c r="L14" i="3" s="1"/>
  <c r="M14" i="3" s="1"/>
  <c r="C14" i="3"/>
  <c r="N13" i="3"/>
  <c r="M13" i="3"/>
  <c r="K13" i="3"/>
  <c r="J13" i="3"/>
  <c r="H13" i="3"/>
  <c r="F13" i="3"/>
  <c r="L13" i="3" s="1"/>
  <c r="C13" i="3"/>
  <c r="N12" i="3"/>
  <c r="K12" i="3"/>
  <c r="J12" i="3"/>
  <c r="H12" i="3"/>
  <c r="F12" i="3"/>
  <c r="L12" i="3" s="1"/>
  <c r="M12" i="3" s="1"/>
  <c r="C12" i="3"/>
  <c r="N11" i="3"/>
  <c r="K11" i="3"/>
  <c r="J11" i="3"/>
  <c r="H11" i="3"/>
  <c r="F11" i="3"/>
  <c r="L11" i="3" s="1"/>
  <c r="M11" i="3" s="1"/>
  <c r="C11" i="3"/>
  <c r="N10" i="3"/>
  <c r="K10" i="3"/>
  <c r="J10" i="3"/>
  <c r="H10" i="3"/>
  <c r="F10" i="3"/>
  <c r="L10" i="3" s="1"/>
  <c r="M10" i="3" s="1"/>
  <c r="C10" i="3"/>
  <c r="N9" i="3"/>
  <c r="K9" i="3"/>
  <c r="J9" i="3"/>
  <c r="H9" i="3"/>
  <c r="F9" i="3"/>
  <c r="L9" i="3" s="1"/>
  <c r="M9" i="3" s="1"/>
  <c r="C9" i="3"/>
  <c r="N8" i="3"/>
  <c r="L8" i="3"/>
  <c r="M8" i="3" s="1"/>
  <c r="K8" i="3"/>
  <c r="J8" i="3"/>
  <c r="H8" i="3"/>
  <c r="F8" i="3"/>
  <c r="C8" i="3"/>
  <c r="A8" i="3"/>
  <c r="I8" i="3" s="1"/>
  <c r="O7" i="3"/>
  <c r="N7" i="3"/>
  <c r="K7" i="3"/>
  <c r="J7" i="3"/>
  <c r="H7" i="3"/>
  <c r="F7" i="3"/>
  <c r="L7" i="3" s="1"/>
  <c r="M7" i="3" s="1"/>
  <c r="C7" i="3"/>
  <c r="A7" i="3"/>
  <c r="I7" i="3" s="1"/>
  <c r="N6" i="3"/>
  <c r="K6" i="3"/>
  <c r="J6" i="3"/>
  <c r="I6" i="3"/>
  <c r="H6" i="3"/>
  <c r="F6" i="3"/>
  <c r="L6" i="3" s="1"/>
  <c r="M6" i="3" s="1"/>
  <c r="C6" i="3"/>
  <c r="O6" i="3" s="1"/>
  <c r="C6" i="1"/>
  <c r="F6" i="1"/>
  <c r="L6" i="1" s="1"/>
  <c r="M6" i="1" s="1"/>
  <c r="H6" i="1"/>
  <c r="I6" i="1"/>
  <c r="J6" i="1"/>
  <c r="K6" i="1"/>
  <c r="N6" i="1"/>
  <c r="O6" i="1"/>
  <c r="A7" i="1"/>
  <c r="C7" i="1"/>
  <c r="O7" i="1" s="1"/>
  <c r="F7" i="1"/>
  <c r="L7" i="1" s="1"/>
  <c r="M7" i="1" s="1"/>
  <c r="H7" i="1"/>
  <c r="I7" i="1"/>
  <c r="J7" i="1"/>
  <c r="K7" i="1"/>
  <c r="N7" i="1"/>
  <c r="A8" i="1"/>
  <c r="C8" i="1"/>
  <c r="F8" i="1"/>
  <c r="L8" i="1" s="1"/>
  <c r="M8" i="1" s="1"/>
  <c r="H8" i="1"/>
  <c r="I8" i="1"/>
  <c r="J8" i="1"/>
  <c r="K8" i="1"/>
  <c r="N8" i="1"/>
  <c r="A9" i="1"/>
  <c r="A10" i="1" s="1"/>
  <c r="C9" i="1"/>
  <c r="F9" i="1"/>
  <c r="L9" i="1" s="1"/>
  <c r="M9" i="1" s="1"/>
  <c r="H9" i="1"/>
  <c r="I9" i="1"/>
  <c r="J9" i="1"/>
  <c r="K9" i="1"/>
  <c r="N9" i="1"/>
  <c r="C10" i="1"/>
  <c r="F10" i="1"/>
  <c r="L10" i="1" s="1"/>
  <c r="M10" i="1" s="1"/>
  <c r="H10" i="1"/>
  <c r="J10" i="1"/>
  <c r="K10" i="1"/>
  <c r="N10" i="1"/>
  <c r="C11" i="1"/>
  <c r="F11" i="1"/>
  <c r="H11" i="1"/>
  <c r="J11" i="1"/>
  <c r="K11" i="1"/>
  <c r="L11" i="1"/>
  <c r="M11" i="1"/>
  <c r="N11" i="1"/>
  <c r="C12" i="1"/>
  <c r="F12" i="1"/>
  <c r="L12" i="1" s="1"/>
  <c r="M12" i="1" s="1"/>
  <c r="H12" i="1"/>
  <c r="J12" i="1"/>
  <c r="K12" i="1"/>
  <c r="N12" i="1"/>
  <c r="C13" i="1"/>
  <c r="F13" i="1"/>
  <c r="H13" i="1"/>
  <c r="J13" i="1"/>
  <c r="K13" i="1"/>
  <c r="L13" i="1"/>
  <c r="M13" i="1"/>
  <c r="N13" i="1"/>
  <c r="C14" i="1"/>
  <c r="F14" i="1"/>
  <c r="L14" i="1" s="1"/>
  <c r="M14" i="1" s="1"/>
  <c r="H14" i="1"/>
  <c r="J14" i="1"/>
  <c r="K14" i="1"/>
  <c r="N14" i="1"/>
  <c r="C15" i="1"/>
  <c r="F15" i="1"/>
  <c r="H15" i="1"/>
  <c r="J15" i="1"/>
  <c r="K15" i="1"/>
  <c r="L15" i="1"/>
  <c r="M15" i="1"/>
  <c r="N15" i="1"/>
  <c r="C16" i="1"/>
  <c r="F16" i="1"/>
  <c r="L16" i="1" s="1"/>
  <c r="M16" i="1" s="1"/>
  <c r="H16" i="1"/>
  <c r="J16" i="1"/>
  <c r="K16" i="1"/>
  <c r="N16" i="1"/>
  <c r="F17" i="1"/>
  <c r="L17" i="1" s="1"/>
  <c r="M17" i="1" s="1"/>
  <c r="H17" i="1"/>
  <c r="I17" i="1"/>
  <c r="J17" i="1"/>
  <c r="K17" i="1"/>
  <c r="N17" i="1"/>
  <c r="C18" i="1"/>
  <c r="F18" i="1"/>
  <c r="L18" i="1" s="1"/>
  <c r="M18" i="1" s="1"/>
  <c r="H18" i="1"/>
  <c r="I18" i="1"/>
  <c r="J18" i="1"/>
  <c r="K18" i="1"/>
  <c r="N18" i="1"/>
  <c r="A19" i="1"/>
  <c r="A20" i="1" s="1"/>
  <c r="C19" i="1"/>
  <c r="F19" i="1"/>
  <c r="H19" i="1"/>
  <c r="I19" i="1"/>
  <c r="J19" i="1"/>
  <c r="K19" i="1"/>
  <c r="L19" i="1"/>
  <c r="M19" i="1" s="1"/>
  <c r="N19" i="1"/>
  <c r="C20" i="1"/>
  <c r="F20" i="1"/>
  <c r="L20" i="1" s="1"/>
  <c r="M20" i="1" s="1"/>
  <c r="H20" i="1"/>
  <c r="J20" i="1"/>
  <c r="K20" i="1"/>
  <c r="N20" i="1"/>
  <c r="C21" i="1"/>
  <c r="F21" i="1"/>
  <c r="H21" i="1"/>
  <c r="J21" i="1"/>
  <c r="K21" i="1"/>
  <c r="L21" i="1"/>
  <c r="M21" i="1" s="1"/>
  <c r="N21" i="1"/>
  <c r="C22" i="1"/>
  <c r="F22" i="1"/>
  <c r="L22" i="1" s="1"/>
  <c r="M22" i="1" s="1"/>
  <c r="H22" i="1"/>
  <c r="J22" i="1"/>
  <c r="K22" i="1"/>
  <c r="N22" i="1"/>
  <c r="C23" i="1"/>
  <c r="F23" i="1"/>
  <c r="H23" i="1"/>
  <c r="J23" i="1"/>
  <c r="K23" i="1"/>
  <c r="L23" i="1"/>
  <c r="M23" i="1" s="1"/>
  <c r="N23" i="1"/>
  <c r="C24" i="1"/>
  <c r="F24" i="1"/>
  <c r="L24" i="1" s="1"/>
  <c r="M24" i="1" s="1"/>
  <c r="H24" i="1"/>
  <c r="J24" i="1"/>
  <c r="K24" i="1"/>
  <c r="N24" i="1"/>
  <c r="F25" i="1"/>
  <c r="L25" i="1" s="1"/>
  <c r="M25" i="1" s="1"/>
  <c r="H25" i="1"/>
  <c r="I25" i="1"/>
  <c r="J25" i="1"/>
  <c r="K25" i="1"/>
  <c r="N25" i="1"/>
  <c r="C26" i="1"/>
  <c r="F26" i="1"/>
  <c r="L26" i="1" s="1"/>
  <c r="M26" i="1" s="1"/>
  <c r="H26" i="1"/>
  <c r="I26" i="1"/>
  <c r="J26" i="1"/>
  <c r="K26" i="1"/>
  <c r="N26" i="1"/>
  <c r="A27" i="1"/>
  <c r="C27" i="1"/>
  <c r="F27" i="1"/>
  <c r="L27" i="1" s="1"/>
  <c r="M27" i="1" s="1"/>
  <c r="H27" i="1"/>
  <c r="I27" i="1"/>
  <c r="J27" i="1"/>
  <c r="K27" i="1"/>
  <c r="N27" i="1"/>
  <c r="A28" i="1"/>
  <c r="A29" i="1" s="1"/>
  <c r="C28" i="1"/>
  <c r="F28" i="1"/>
  <c r="L28" i="1" s="1"/>
  <c r="M28" i="1" s="1"/>
  <c r="H28" i="1"/>
  <c r="I28" i="1"/>
  <c r="J28" i="1"/>
  <c r="K28" i="1"/>
  <c r="N28" i="1"/>
  <c r="C29" i="1"/>
  <c r="F29" i="1"/>
  <c r="L29" i="1" s="1"/>
  <c r="M29" i="1" s="1"/>
  <c r="H29" i="1"/>
  <c r="J29" i="1"/>
  <c r="K29" i="1"/>
  <c r="N29" i="1"/>
  <c r="C30" i="1"/>
  <c r="F30" i="1"/>
  <c r="L30" i="1" s="1"/>
  <c r="M30" i="1" s="1"/>
  <c r="H30" i="1"/>
  <c r="J30" i="1"/>
  <c r="K30" i="1"/>
  <c r="N30" i="1"/>
  <c r="C31" i="1"/>
  <c r="F31" i="1"/>
  <c r="L31" i="1" s="1"/>
  <c r="M31" i="1" s="1"/>
  <c r="H31" i="1"/>
  <c r="J31" i="1"/>
  <c r="K31" i="1"/>
  <c r="N31" i="1"/>
  <c r="C32" i="1"/>
  <c r="F32" i="1"/>
  <c r="L32" i="1" s="1"/>
  <c r="M32" i="1" s="1"/>
  <c r="H32" i="1"/>
  <c r="J32" i="1"/>
  <c r="K32" i="1"/>
  <c r="N32" i="1"/>
  <c r="C33" i="1"/>
  <c r="F33" i="1"/>
  <c r="L33" i="1" s="1"/>
  <c r="M33" i="1" s="1"/>
  <c r="H33" i="1"/>
  <c r="J33" i="1"/>
  <c r="K33" i="1"/>
  <c r="N33" i="1"/>
  <c r="C34" i="1"/>
  <c r="F34" i="1"/>
  <c r="L34" i="1" s="1"/>
  <c r="M34" i="1" s="1"/>
  <c r="H34" i="1"/>
  <c r="J34" i="1"/>
  <c r="K34" i="1"/>
  <c r="N34" i="1"/>
  <c r="C35" i="1"/>
  <c r="F35" i="1"/>
  <c r="H35" i="1"/>
  <c r="J35" i="1"/>
  <c r="K35" i="1"/>
  <c r="L35" i="1"/>
  <c r="M35" i="1" s="1"/>
  <c r="N35" i="1"/>
  <c r="C36" i="1"/>
  <c r="F36" i="1"/>
  <c r="L36" i="1" s="1"/>
  <c r="M36" i="1" s="1"/>
  <c r="H36" i="1"/>
  <c r="J36" i="1"/>
  <c r="K36" i="1"/>
  <c r="N36" i="1"/>
  <c r="C37" i="1"/>
  <c r="F37" i="1"/>
  <c r="H37" i="1"/>
  <c r="J37" i="1"/>
  <c r="K37" i="1"/>
  <c r="L37" i="1"/>
  <c r="M37" i="1" s="1"/>
  <c r="N37" i="1"/>
  <c r="C38" i="1"/>
  <c r="F38" i="1"/>
  <c r="H38" i="1"/>
  <c r="J38" i="1"/>
  <c r="K38" i="1"/>
  <c r="L38" i="1"/>
  <c r="M38" i="1"/>
  <c r="N38" i="1"/>
  <c r="F39" i="1"/>
  <c r="L39" i="1" s="1"/>
  <c r="M39" i="1" s="1"/>
  <c r="H39" i="1"/>
  <c r="I39" i="1"/>
  <c r="J39" i="1"/>
  <c r="K39" i="1"/>
  <c r="N39" i="1"/>
  <c r="C40" i="1"/>
  <c r="F40" i="1"/>
  <c r="H40" i="1"/>
  <c r="I40" i="1"/>
  <c r="J40" i="1"/>
  <c r="K40" i="1"/>
  <c r="L40" i="1"/>
  <c r="M40" i="1"/>
  <c r="N40" i="1"/>
  <c r="A41" i="1"/>
  <c r="C41" i="1"/>
  <c r="F41" i="1"/>
  <c r="L41" i="1" s="1"/>
  <c r="M41" i="1" s="1"/>
  <c r="H41" i="1"/>
  <c r="I41" i="1"/>
  <c r="J41" i="1"/>
  <c r="K41" i="1"/>
  <c r="N41" i="1"/>
  <c r="A42" i="1"/>
  <c r="A43" i="1" s="1"/>
  <c r="C42" i="1"/>
  <c r="F42" i="1"/>
  <c r="H42" i="1"/>
  <c r="I42" i="1"/>
  <c r="J42" i="1"/>
  <c r="K42" i="1"/>
  <c r="L42" i="1"/>
  <c r="M42" i="1"/>
  <c r="N42" i="1"/>
  <c r="C43" i="1"/>
  <c r="F43" i="1"/>
  <c r="L43" i="1" s="1"/>
  <c r="M43" i="1" s="1"/>
  <c r="H43" i="1"/>
  <c r="J43" i="1"/>
  <c r="K43" i="1"/>
  <c r="N43" i="1"/>
  <c r="C44" i="1"/>
  <c r="F44" i="1"/>
  <c r="H44" i="1"/>
  <c r="J44" i="1"/>
  <c r="K44" i="1"/>
  <c r="L44" i="1"/>
  <c r="M44" i="1"/>
  <c r="N44" i="1"/>
  <c r="C45" i="1"/>
  <c r="F45" i="1"/>
  <c r="L45" i="1" s="1"/>
  <c r="M45" i="1" s="1"/>
  <c r="H45" i="1"/>
  <c r="J45" i="1"/>
  <c r="K45" i="1"/>
  <c r="N45" i="1"/>
  <c r="C46" i="1"/>
  <c r="F46" i="1"/>
  <c r="H46" i="1"/>
  <c r="J46" i="1"/>
  <c r="K46" i="1"/>
  <c r="L46" i="1"/>
  <c r="M46" i="1"/>
  <c r="N46" i="1"/>
  <c r="C47" i="1"/>
  <c r="F47" i="1"/>
  <c r="L47" i="1" s="1"/>
  <c r="M47" i="1" s="1"/>
  <c r="H47" i="1"/>
  <c r="J47" i="1"/>
  <c r="K47" i="1"/>
  <c r="N47" i="1"/>
  <c r="C48" i="1"/>
  <c r="F48" i="1"/>
  <c r="H48" i="1"/>
  <c r="J48" i="1"/>
  <c r="K48" i="1"/>
  <c r="L48" i="1"/>
  <c r="M48" i="1"/>
  <c r="N48" i="1"/>
  <c r="C49" i="1"/>
  <c r="F49" i="1"/>
  <c r="L49" i="1" s="1"/>
  <c r="M49" i="1" s="1"/>
  <c r="H49" i="1"/>
  <c r="J49" i="1"/>
  <c r="K49" i="1"/>
  <c r="N49" i="1"/>
  <c r="C50" i="1"/>
  <c r="F50" i="1"/>
  <c r="H50" i="1"/>
  <c r="J50" i="1"/>
  <c r="K50" i="1"/>
  <c r="L50" i="1"/>
  <c r="M50" i="1"/>
  <c r="N50" i="1"/>
  <c r="C51" i="1"/>
  <c r="F51" i="1"/>
  <c r="L51" i="1" s="1"/>
  <c r="M51" i="1" s="1"/>
  <c r="H51" i="1"/>
  <c r="J51" i="1"/>
  <c r="K51" i="1"/>
  <c r="N51" i="1"/>
  <c r="C52" i="1"/>
  <c r="F52" i="1"/>
  <c r="H52" i="1"/>
  <c r="J52" i="1"/>
  <c r="K52" i="1"/>
  <c r="L52" i="1"/>
  <c r="M52" i="1"/>
  <c r="N52" i="1"/>
  <c r="F53" i="1"/>
  <c r="H53" i="1"/>
  <c r="I53" i="1"/>
  <c r="J53" i="1"/>
  <c r="K53" i="1"/>
  <c r="L53" i="1"/>
  <c r="M53" i="1"/>
  <c r="N53" i="1"/>
  <c r="C54" i="1"/>
  <c r="F54" i="1"/>
  <c r="H54" i="1"/>
  <c r="I54" i="1"/>
  <c r="J54" i="1"/>
  <c r="K54" i="1"/>
  <c r="L54" i="1"/>
  <c r="M54" i="1" s="1"/>
  <c r="N54" i="1"/>
  <c r="A55" i="1"/>
  <c r="A56" i="1" s="1"/>
  <c r="C55" i="1"/>
  <c r="F55" i="1"/>
  <c r="L55" i="1" s="1"/>
  <c r="M55" i="1" s="1"/>
  <c r="H55" i="1"/>
  <c r="I55" i="1"/>
  <c r="J55" i="1"/>
  <c r="K55" i="1"/>
  <c r="N55" i="1"/>
  <c r="C56" i="1"/>
  <c r="F56" i="1"/>
  <c r="H56" i="1"/>
  <c r="J56" i="1"/>
  <c r="K56" i="1"/>
  <c r="L56" i="1"/>
  <c r="M56" i="1" s="1"/>
  <c r="N56" i="1"/>
  <c r="C57" i="1"/>
  <c r="F57" i="1"/>
  <c r="L57" i="1" s="1"/>
  <c r="M57" i="1" s="1"/>
  <c r="H57" i="1"/>
  <c r="J57" i="1"/>
  <c r="K57" i="1"/>
  <c r="N57" i="1"/>
  <c r="C58" i="1"/>
  <c r="F58" i="1"/>
  <c r="H58" i="1"/>
  <c r="J58" i="1"/>
  <c r="K58" i="1"/>
  <c r="L58" i="1"/>
  <c r="M58" i="1" s="1"/>
  <c r="N58" i="1"/>
  <c r="C59" i="1"/>
  <c r="F59" i="1"/>
  <c r="L59" i="1" s="1"/>
  <c r="M59" i="1" s="1"/>
  <c r="H59" i="1"/>
  <c r="J59" i="1"/>
  <c r="K59" i="1"/>
  <c r="N59" i="1"/>
  <c r="C60" i="1"/>
  <c r="F60" i="1"/>
  <c r="H60" i="1"/>
  <c r="J60" i="1"/>
  <c r="K60" i="1"/>
  <c r="L60" i="1"/>
  <c r="M60" i="1" s="1"/>
  <c r="N60" i="1"/>
  <c r="C61" i="1"/>
  <c r="F61" i="1"/>
  <c r="L61" i="1" s="1"/>
  <c r="M61" i="1" s="1"/>
  <c r="H61" i="1"/>
  <c r="J61" i="1"/>
  <c r="K61" i="1"/>
  <c r="N61" i="1"/>
  <c r="C62" i="1"/>
  <c r="F62" i="1"/>
  <c r="H62" i="1"/>
  <c r="J62" i="1"/>
  <c r="K62" i="1"/>
  <c r="L62" i="1"/>
  <c r="M62" i="1" s="1"/>
  <c r="N62" i="1"/>
  <c r="F63" i="1"/>
  <c r="H63" i="1"/>
  <c r="I63" i="1"/>
  <c r="J63" i="1"/>
  <c r="K63" i="1"/>
  <c r="L63" i="1"/>
  <c r="M63" i="1" s="1"/>
  <c r="N63" i="1"/>
  <c r="C64" i="1"/>
  <c r="F64" i="1"/>
  <c r="L64" i="1" s="1"/>
  <c r="M64" i="1" s="1"/>
  <c r="H64" i="1"/>
  <c r="I64" i="1"/>
  <c r="J64" i="1"/>
  <c r="K64" i="1"/>
  <c r="N64" i="1"/>
  <c r="A65" i="1"/>
  <c r="A66" i="1" s="1"/>
  <c r="C65" i="1"/>
  <c r="F65" i="1"/>
  <c r="H65" i="1"/>
  <c r="I65" i="1"/>
  <c r="J65" i="1"/>
  <c r="K65" i="1"/>
  <c r="L65" i="1"/>
  <c r="M65" i="1"/>
  <c r="N65" i="1"/>
  <c r="C66" i="1"/>
  <c r="F66" i="1"/>
  <c r="L66" i="1" s="1"/>
  <c r="M66" i="1" s="1"/>
  <c r="H66" i="1"/>
  <c r="J66" i="1"/>
  <c r="K66" i="1"/>
  <c r="N66" i="1"/>
  <c r="C67" i="1"/>
  <c r="F67" i="1"/>
  <c r="H67" i="1"/>
  <c r="J67" i="1"/>
  <c r="K67" i="1"/>
  <c r="L67" i="1"/>
  <c r="M67" i="1"/>
  <c r="N67" i="1"/>
  <c r="C68" i="1"/>
  <c r="F68" i="1"/>
  <c r="L68" i="1" s="1"/>
  <c r="M68" i="1" s="1"/>
  <c r="H68" i="1"/>
  <c r="J68" i="1"/>
  <c r="K68" i="1"/>
  <c r="N68" i="1"/>
  <c r="C69" i="1"/>
  <c r="F69" i="1"/>
  <c r="H69" i="1"/>
  <c r="J69" i="1"/>
  <c r="K69" i="1"/>
  <c r="L69" i="1"/>
  <c r="M69" i="1"/>
  <c r="N69" i="1"/>
  <c r="C70" i="1"/>
  <c r="F70" i="1"/>
  <c r="L70" i="1" s="1"/>
  <c r="M70" i="1" s="1"/>
  <c r="H70" i="1"/>
  <c r="J70" i="1"/>
  <c r="K70" i="1"/>
  <c r="N70" i="1"/>
  <c r="I18" i="3" l="1"/>
  <c r="A19" i="3"/>
  <c r="A29" i="3"/>
  <c r="A9" i="3"/>
  <c r="I27" i="3"/>
  <c r="I45" i="3"/>
  <c r="A46" i="3"/>
  <c r="I73" i="3"/>
  <c r="A74" i="3"/>
  <c r="I17" i="3"/>
  <c r="I59" i="3"/>
  <c r="A60" i="3"/>
  <c r="I67" i="3"/>
  <c r="A68" i="3"/>
  <c r="I68" i="3" s="1"/>
  <c r="I79" i="3"/>
  <c r="A80" i="3"/>
  <c r="A38" i="3"/>
  <c r="I44" i="3"/>
  <c r="I58" i="3"/>
  <c r="I66" i="3"/>
  <c r="I72" i="3"/>
  <c r="I78" i="3"/>
  <c r="I29" i="1"/>
  <c r="A30" i="1"/>
  <c r="A67" i="1"/>
  <c r="I66" i="1"/>
  <c r="I56" i="1"/>
  <c r="A57" i="1"/>
  <c r="A44" i="1"/>
  <c r="I43" i="1"/>
  <c r="A21" i="1"/>
  <c r="I20" i="1"/>
  <c r="I10" i="1"/>
  <c r="A11" i="1"/>
  <c r="A81" i="3" l="1"/>
  <c r="I81" i="3" s="1"/>
  <c r="I80" i="3"/>
  <c r="A61" i="3"/>
  <c r="I60" i="3"/>
  <c r="A10" i="3"/>
  <c r="I9" i="3"/>
  <c r="A47" i="3"/>
  <c r="I46" i="3"/>
  <c r="A30" i="3"/>
  <c r="I29" i="3"/>
  <c r="A20" i="3"/>
  <c r="I19" i="3"/>
  <c r="A39" i="3"/>
  <c r="I38" i="3"/>
  <c r="A75" i="3"/>
  <c r="I75" i="3" s="1"/>
  <c r="I74" i="3"/>
  <c r="A12" i="1"/>
  <c r="I11" i="1"/>
  <c r="A45" i="1"/>
  <c r="I44" i="1"/>
  <c r="A68" i="1"/>
  <c r="I67" i="1"/>
  <c r="A58" i="1"/>
  <c r="I57" i="1"/>
  <c r="A31" i="1"/>
  <c r="I30" i="1"/>
  <c r="I21" i="1"/>
  <c r="A22" i="1"/>
  <c r="I20" i="3" l="1"/>
  <c r="A21" i="3"/>
  <c r="I47" i="3"/>
  <c r="A48" i="3"/>
  <c r="I61" i="3"/>
  <c r="A62" i="3"/>
  <c r="I39" i="3"/>
  <c r="A40" i="3"/>
  <c r="A31" i="3"/>
  <c r="I30" i="3"/>
  <c r="I10" i="3"/>
  <c r="A11" i="3"/>
  <c r="A23" i="1"/>
  <c r="I22" i="1"/>
  <c r="I58" i="1"/>
  <c r="A59" i="1"/>
  <c r="A46" i="1"/>
  <c r="I45" i="1"/>
  <c r="I31" i="1"/>
  <c r="A32" i="1"/>
  <c r="A69" i="1"/>
  <c r="I68" i="1"/>
  <c r="I12" i="1"/>
  <c r="A13" i="1"/>
  <c r="A12" i="3" l="1"/>
  <c r="I11" i="3"/>
  <c r="A41" i="3"/>
  <c r="I41" i="3" s="1"/>
  <c r="I40" i="3"/>
  <c r="A49" i="3"/>
  <c r="I48" i="3"/>
  <c r="A63" i="3"/>
  <c r="I63" i="3" s="1"/>
  <c r="I62" i="3"/>
  <c r="A22" i="3"/>
  <c r="I21" i="3"/>
  <c r="I31" i="3"/>
  <c r="A32" i="3"/>
  <c r="A14" i="1"/>
  <c r="I13" i="1"/>
  <c r="A33" i="1"/>
  <c r="I32" i="1"/>
  <c r="A60" i="1"/>
  <c r="I59" i="1"/>
  <c r="A70" i="1"/>
  <c r="I70" i="1" s="1"/>
  <c r="I69" i="1"/>
  <c r="A47" i="1"/>
  <c r="I46" i="1"/>
  <c r="I23" i="1"/>
  <c r="A24" i="1"/>
  <c r="I24" i="1" s="1"/>
  <c r="A33" i="3" l="1"/>
  <c r="I33" i="3" s="1"/>
  <c r="I32" i="3"/>
  <c r="I22" i="3"/>
  <c r="A23" i="3"/>
  <c r="I49" i="3"/>
  <c r="A50" i="3"/>
  <c r="A13" i="3"/>
  <c r="I12" i="3"/>
  <c r="I33" i="1"/>
  <c r="A34" i="1"/>
  <c r="I47" i="1"/>
  <c r="A48" i="1"/>
  <c r="I60" i="1"/>
  <c r="A61" i="1"/>
  <c r="I14" i="1"/>
  <c r="A15" i="1"/>
  <c r="A24" i="3" l="1"/>
  <c r="I24" i="3" s="1"/>
  <c r="I23" i="3"/>
  <c r="I13" i="3"/>
  <c r="A14" i="3"/>
  <c r="I14" i="3" s="1"/>
  <c r="A51" i="3"/>
  <c r="I50" i="3"/>
  <c r="A16" i="1"/>
  <c r="I16" i="1" s="1"/>
  <c r="I15" i="1"/>
  <c r="A49" i="1"/>
  <c r="I48" i="1"/>
  <c r="A62" i="1"/>
  <c r="I62" i="1" s="1"/>
  <c r="I61" i="1"/>
  <c r="A35" i="1"/>
  <c r="I34" i="1"/>
  <c r="I51" i="3" l="1"/>
  <c r="A52" i="3"/>
  <c r="I35" i="1"/>
  <c r="A36" i="1"/>
  <c r="I49" i="1"/>
  <c r="A50" i="1"/>
  <c r="A53" i="3" l="1"/>
  <c r="I52" i="3"/>
  <c r="I50" i="1"/>
  <c r="A51" i="1"/>
  <c r="A37" i="1"/>
  <c r="I36" i="1"/>
  <c r="I53" i="3" l="1"/>
  <c r="A54" i="3"/>
  <c r="I54" i="3" s="1"/>
  <c r="I37" i="1"/>
  <c r="A38" i="1"/>
  <c r="I38" i="1" s="1"/>
  <c r="A52" i="1"/>
  <c r="I52" i="1" s="1"/>
  <c r="I51" i="1"/>
</calcChain>
</file>

<file path=xl/sharedStrings.xml><?xml version="1.0" encoding="utf-8"?>
<sst xmlns="http://schemas.openxmlformats.org/spreadsheetml/2006/main" count="453" uniqueCount="60">
  <si>
    <t>PP / Wipe Out</t>
  </si>
  <si>
    <t>MIM / Hummer Hounds</t>
  </si>
  <si>
    <t>R2</t>
  </si>
  <si>
    <t>SCFF / Revel</t>
  </si>
  <si>
    <t>BT / Revved Up and Ready</t>
  </si>
  <si>
    <t>SS/Blasting Caps</t>
  </si>
  <si>
    <t>PP / Totally Gnarly</t>
  </si>
  <si>
    <t>O1</t>
  </si>
  <si>
    <t>SCFF/Party</t>
  </si>
  <si>
    <t>BT / Flying Fur</t>
  </si>
  <si>
    <t>AH/Animal House</t>
  </si>
  <si>
    <t>PP / Surfs Up</t>
  </si>
  <si>
    <t>O2</t>
  </si>
  <si>
    <t>SS / Dynamite</t>
  </si>
  <si>
    <t>SCFF/Shindig</t>
  </si>
  <si>
    <t>SCFF / Blast</t>
  </si>
  <si>
    <t>PP / Mavericks</t>
  </si>
  <si>
    <t>M1</t>
  </si>
  <si>
    <t/>
  </si>
  <si>
    <t>5 Minute Break</t>
  </si>
  <si>
    <t>SCFF / Party</t>
  </si>
  <si>
    <t>AH / Animal House</t>
  </si>
  <si>
    <t>SCFF / Shindig</t>
  </si>
  <si>
    <t>BT / Run Fur Fun</t>
  </si>
  <si>
    <t>BT / Free-Fur-All</t>
  </si>
  <si>
    <t>O3</t>
  </si>
  <si>
    <t>MIM / Cadillac K9s</t>
  </si>
  <si>
    <t>SC / Catch a Wave</t>
  </si>
  <si>
    <t>R1</t>
  </si>
  <si>
    <t>HRH / Overhowlin</t>
  </si>
  <si>
    <t>SS / Nitro</t>
  </si>
  <si>
    <t>SS / Blasting Caps</t>
  </si>
  <si>
    <t>20 Minute Break</t>
  </si>
  <si>
    <t>L</t>
  </si>
  <si>
    <t>Column9</t>
  </si>
  <si>
    <t>Column8</t>
  </si>
  <si>
    <t>Column7</t>
  </si>
  <si>
    <t>Column6</t>
  </si>
  <si>
    <t>Column5</t>
  </si>
  <si>
    <t>Column4</t>
  </si>
  <si>
    <t>Column3</t>
  </si>
  <si>
    <t>Vs</t>
  </si>
  <si>
    <t>Team</t>
  </si>
  <si>
    <t>Column2</t>
  </si>
  <si>
    <t>Column1</t>
  </si>
  <si>
    <t>Id</t>
  </si>
  <si>
    <t>B/O</t>
  </si>
  <si>
    <t>Right Lane</t>
  </si>
  <si>
    <t>Left Lane</t>
  </si>
  <si>
    <t>Format</t>
  </si>
  <si>
    <t>Div</t>
  </si>
  <si>
    <t>Race</t>
  </si>
  <si>
    <t>Racing Schedule for Sunday April 25, 2021</t>
  </si>
  <si>
    <t>Hosted by Silver Streaks and Pacific Pups</t>
  </si>
  <si>
    <t>Springtacular</t>
  </si>
  <si>
    <t>Racing Schedule for Saturday April 24, 2021</t>
  </si>
  <si>
    <t>BH / Ball Haulers</t>
  </si>
  <si>
    <t>10 Minute Break</t>
  </si>
  <si>
    <t>PP/Surfs Up</t>
  </si>
  <si>
    <t>20 Minute 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</si>
</sst>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theme="5" tint="-0.499984740745262"/>
      <name val="Arial"/>
      <family val="2"/>
    </font>
    <font>
      <b/>
      <sz val="14"/>
      <color theme="5" tint="-0.49998474074526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16" fontId="3" fillId="0" borderId="0" xfId="0" quotePrefix="1" applyNumberFormat="1" applyFont="1" applyAlignment="1">
      <alignment horizontal="center"/>
    </xf>
    <xf numFmtId="0" fontId="2" fillId="0" borderId="0" xfId="0" applyFont="1"/>
    <xf numFmtId="43" fontId="0" fillId="0" borderId="0" xfId="1" quotePrefix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0" fillId="3" borderId="0" xfId="0" applyFill="1"/>
    <xf numFmtId="0" fontId="8" fillId="3" borderId="0" xfId="0" applyFont="1" applyFill="1" applyAlignment="1">
      <alignment horizontal="center"/>
    </xf>
    <xf numFmtId="0" fontId="8" fillId="3" borderId="0" xfId="0" applyFont="1" applyFill="1"/>
    <xf numFmtId="43" fontId="8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</cellXfs>
  <cellStyles count="2">
    <cellStyle name="Comma" xfId="1" builtinId="3"/>
    <cellStyle name="Normal" xfId="0" builtinId="0"/>
  </cellStyles>
  <dxfs count="3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04%20Master%20Schedule%20Sunda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04%20Master%20Schedule%20Saturda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ttySchedule"/>
      <sheetName val="Instructions"/>
      <sheetName val="Schedule"/>
      <sheetName val="Pretty"/>
      <sheetName val="Sheet2"/>
      <sheetName val="TeamSort"/>
      <sheetName val="ClubSort"/>
      <sheetName val="RacingForm"/>
      <sheetName val="Master"/>
      <sheetName val="MasterBackUp"/>
      <sheetName val="MasterBackUp (2)"/>
      <sheetName val="Sheet6"/>
      <sheetName val="Sheet4"/>
      <sheetName val="Division Master"/>
      <sheetName val="v1"/>
      <sheetName val="Seeding Races"/>
      <sheetName val="Seeding Races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T1" t="str">
            <v>Column2</v>
          </cell>
          <cell r="U1" t="str">
            <v>Column3</v>
          </cell>
        </row>
        <row r="2">
          <cell r="T2" t="str">
            <v>HRH / On All Cylinders</v>
          </cell>
          <cell r="U2" t="str">
            <v>18070502-09</v>
          </cell>
        </row>
        <row r="3">
          <cell r="T3" t="str">
            <v>HRH / Overhowlin'</v>
          </cell>
          <cell r="U3" t="str">
            <v>18070502-04</v>
          </cell>
        </row>
        <row r="4">
          <cell r="T4" t="str">
            <v>HRH / Rev It Up</v>
          </cell>
          <cell r="U4" t="str">
            <v>18070502-01</v>
          </cell>
        </row>
        <row r="5">
          <cell r="T5" t="str">
            <v>OC / Crushers</v>
          </cell>
          <cell r="U5" t="str">
            <v>18070502-05</v>
          </cell>
        </row>
        <row r="6">
          <cell r="T6" t="str">
            <v>PP / Shark Bait</v>
          </cell>
          <cell r="U6" t="str">
            <v>18070502-02</v>
          </cell>
        </row>
        <row r="7">
          <cell r="T7" t="str">
            <v>PAW / A</v>
          </cell>
          <cell r="U7" t="str">
            <v>18070502-07</v>
          </cell>
        </row>
        <row r="8">
          <cell r="T8" t="str">
            <v>RDS / Even Flow</v>
          </cell>
          <cell r="U8" t="str">
            <v>18070502-08</v>
          </cell>
        </row>
        <row r="9">
          <cell r="T9" t="str">
            <v>SCFF / Flag Wavers</v>
          </cell>
          <cell r="U9" t="str">
            <v>18070502-06</v>
          </cell>
        </row>
        <row r="10">
          <cell r="T10" t="str">
            <v>SCFF / Glory</v>
          </cell>
          <cell r="U10" t="str">
            <v>18070502-003</v>
          </cell>
        </row>
      </sheetData>
      <sheetData sheetId="13">
        <row r="1">
          <cell r="A1" t="str">
            <v>O2</v>
          </cell>
          <cell r="B1">
            <v>12</v>
          </cell>
          <cell r="C1" t="str">
            <v>4/4</v>
          </cell>
          <cell r="D1">
            <v>19.5</v>
          </cell>
        </row>
        <row r="2">
          <cell r="A2" t="str">
            <v>O1</v>
          </cell>
          <cell r="B2">
            <v>12</v>
          </cell>
          <cell r="C2" t="str">
            <v>4/4</v>
          </cell>
          <cell r="D2">
            <v>0</v>
          </cell>
        </row>
        <row r="3">
          <cell r="A3" t="str">
            <v>R2</v>
          </cell>
          <cell r="B3">
            <v>12</v>
          </cell>
          <cell r="C3" t="str">
            <v>4/4</v>
          </cell>
          <cell r="D3">
            <v>19.5</v>
          </cell>
        </row>
        <row r="4">
          <cell r="A4" t="str">
            <v>O3</v>
          </cell>
          <cell r="B4">
            <v>9</v>
          </cell>
          <cell r="C4" t="str">
            <v>4/4</v>
          </cell>
          <cell r="D4">
            <v>20.5</v>
          </cell>
        </row>
        <row r="5">
          <cell r="A5" t="str">
            <v>M1</v>
          </cell>
          <cell r="B5">
            <v>6</v>
          </cell>
          <cell r="C5" t="str">
            <v>4/4</v>
          </cell>
          <cell r="D5">
            <v>0</v>
          </cell>
        </row>
        <row r="6">
          <cell r="A6" t="str">
            <v>R1</v>
          </cell>
          <cell r="B6">
            <v>9</v>
          </cell>
          <cell r="C6" t="str">
            <v>4/4</v>
          </cell>
          <cell r="D6">
            <v>0</v>
          </cell>
        </row>
        <row r="7">
          <cell r="B7">
            <v>60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ttySchedule"/>
      <sheetName val="Instructions"/>
      <sheetName val="Schedule"/>
      <sheetName val="Pretty"/>
      <sheetName val="Sheet2"/>
      <sheetName val="TeamSort"/>
      <sheetName val="ClubSort"/>
      <sheetName val="RacingForm"/>
      <sheetName val="Master"/>
      <sheetName val="MasterBackUp"/>
      <sheetName val="MasterBackUp (2)"/>
      <sheetName val="Sheet6"/>
      <sheetName val="Sheet4"/>
      <sheetName val="Division Master"/>
      <sheetName val="v1"/>
      <sheetName val="Seeding Races"/>
      <sheetName val="Seeding Races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T1" t="str">
            <v>Column2</v>
          </cell>
          <cell r="U1" t="str">
            <v>Column3</v>
          </cell>
        </row>
        <row r="2">
          <cell r="T2" t="str">
            <v>HRH / On All Cylinders</v>
          </cell>
          <cell r="U2" t="str">
            <v>18070502-09</v>
          </cell>
        </row>
        <row r="3">
          <cell r="T3" t="str">
            <v>HRH / Overhowlin'</v>
          </cell>
          <cell r="U3" t="str">
            <v>18070502-04</v>
          </cell>
        </row>
        <row r="4">
          <cell r="T4" t="str">
            <v>HRH / Rev It Up</v>
          </cell>
          <cell r="U4" t="str">
            <v>18070502-01</v>
          </cell>
        </row>
        <row r="5">
          <cell r="T5" t="str">
            <v>OC / Crushers</v>
          </cell>
          <cell r="U5" t="str">
            <v>18070502-05</v>
          </cell>
        </row>
        <row r="6">
          <cell r="T6" t="str">
            <v>PP / Shark Bait</v>
          </cell>
          <cell r="U6" t="str">
            <v>18070502-02</v>
          </cell>
        </row>
        <row r="7">
          <cell r="T7" t="str">
            <v>PAW / A</v>
          </cell>
          <cell r="U7" t="str">
            <v>18070502-07</v>
          </cell>
        </row>
        <row r="8">
          <cell r="T8" t="str">
            <v>RDS / Even Flow</v>
          </cell>
          <cell r="U8" t="str">
            <v>18070502-08</v>
          </cell>
        </row>
        <row r="9">
          <cell r="T9" t="str">
            <v>SCFF / Flag Wavers</v>
          </cell>
          <cell r="U9" t="str">
            <v>18070502-06</v>
          </cell>
        </row>
        <row r="10">
          <cell r="T10" t="str">
            <v>SCFF / Glory</v>
          </cell>
          <cell r="U10" t="str">
            <v>18070502-003</v>
          </cell>
        </row>
      </sheetData>
      <sheetData sheetId="13">
        <row r="1">
          <cell r="A1" t="str">
            <v>O2</v>
          </cell>
          <cell r="B1">
            <v>20</v>
          </cell>
          <cell r="C1" t="str">
            <v>3/3</v>
          </cell>
          <cell r="D1">
            <v>19.5</v>
          </cell>
        </row>
        <row r="2">
          <cell r="A2" t="str">
            <v>O1</v>
          </cell>
          <cell r="B2">
            <v>12</v>
          </cell>
          <cell r="C2" t="str">
            <v>4/4</v>
          </cell>
          <cell r="D2">
            <v>0</v>
          </cell>
        </row>
        <row r="3">
          <cell r="A3" t="str">
            <v>R2</v>
          </cell>
          <cell r="B3">
            <v>12</v>
          </cell>
          <cell r="C3" t="str">
            <v>4/4</v>
          </cell>
          <cell r="D3">
            <v>19.5</v>
          </cell>
        </row>
        <row r="4">
          <cell r="A4" t="str">
            <v>O3</v>
          </cell>
          <cell r="B4">
            <v>9</v>
          </cell>
          <cell r="C4" t="str">
            <v>4/4</v>
          </cell>
          <cell r="D4">
            <v>20.5</v>
          </cell>
        </row>
        <row r="5">
          <cell r="A5" t="str">
            <v>M1</v>
          </cell>
          <cell r="B5">
            <v>6</v>
          </cell>
          <cell r="C5" t="str">
            <v>4/4</v>
          </cell>
          <cell r="D5">
            <v>0</v>
          </cell>
        </row>
        <row r="6">
          <cell r="A6" t="str">
            <v>R1</v>
          </cell>
          <cell r="B6">
            <v>9</v>
          </cell>
          <cell r="C6" t="str">
            <v>4/4</v>
          </cell>
          <cell r="D6">
            <v>0</v>
          </cell>
        </row>
        <row r="7">
          <cell r="B7">
            <v>68</v>
          </cell>
        </row>
      </sheetData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218ECA-7383-4F78-9634-803D8E712C7E}" name="Table116" displayName="Table116" ref="A5:R81" totalsRowShown="0">
  <autoFilter ref="A5:R81" xr:uid="{BF04022B-6F2B-4F39-89D7-A64B60EE656E}"/>
  <tableColumns count="18">
    <tableColumn id="1" xr3:uid="{5282C39E-D6B5-486D-9E09-D9E0B090B87D}" name="Race" dataDxfId="15"/>
    <tableColumn id="2" xr3:uid="{6D14904C-3C56-4A63-A5DF-39167F2EE7F0}" name="Div" dataDxfId="14"/>
    <tableColumn id="3" xr3:uid="{B823222C-3F41-4C14-92F9-9E5854AB2FAA}" name="Format" dataDxfId="13"/>
    <tableColumn id="4" xr3:uid="{4AA012F0-853E-4A61-B142-37DD2678FEAE}" name="Left Lane"/>
    <tableColumn id="5" xr3:uid="{55912C24-96B5-4EC5-B923-44A839214E3B}" name="Right Lane"/>
    <tableColumn id="6" xr3:uid="{9380CA0B-76E1-4D20-8A9E-B54B819FF355}" name="B/O" dataDxfId="12">
      <calculatedColumnFormula>IFERROR(VLOOKUP(B6,'[2]Division Master'!A$1:D$65536,4,FALSE),"")</calculatedColumnFormula>
    </tableColumn>
    <tableColumn id="7" xr3:uid="{CD2D2E91-08C2-4B9C-8632-12148CE674B0}" name="Id" dataDxfId="11"/>
    <tableColumn id="8" xr3:uid="{C65A8955-DE71-4A44-A80A-C6DE341B3E7D}" name="Column1" dataDxfId="10">
      <calculatedColumnFormula>RIGHT(B6,1)</calculatedColumnFormula>
    </tableColumn>
    <tableColumn id="9" xr3:uid="{A82CAD61-6D5B-40CA-A293-BC56DC656E95}" name="Column2" dataDxfId="9">
      <calculatedColumnFormula>A6</calculatedColumnFormula>
    </tableColumn>
    <tableColumn id="10" xr3:uid="{6C42FC8F-4874-4A02-850F-A47F11330E8C}" name="Team" dataDxfId="8">
      <calculatedColumnFormula>VLOOKUP(D6,[2]Sheet4!T$1:U$65536,2,FALSE)</calculatedColumnFormula>
    </tableColumn>
    <tableColumn id="11" xr3:uid="{864FF83F-2C86-4848-91E8-103C54EE6C0C}" name="Vs" dataDxfId="7">
      <calculatedColumnFormula>VLOOKUP(E6,[2]Sheet4!T$1:U$65536,2,FALSE)</calculatedColumnFormula>
    </tableColumn>
    <tableColumn id="12" xr3:uid="{298935F2-341B-4ED9-B9EB-96848ECD2E3E}" name="Column3" dataDxfId="6">
      <calculatedColumnFormula>F6-0</calculatedColumnFormula>
    </tableColumn>
    <tableColumn id="13" xr3:uid="{E363783B-1770-48F8-916D-873C2BBD2986}" name="Column4" dataDxfId="5">
      <calculatedColumnFormula>L6</calculatedColumnFormula>
    </tableColumn>
    <tableColumn id="14" xr3:uid="{328CF3EA-9442-46F3-8164-F248A57CBF1D}" name="Column5" dataDxfId="4">
      <calculatedColumnFormula>IF(LEFT(B6,1)="M","Multi",IF(LEFT(B6,1)="O","Opn","Reg"))</calculatedColumnFormula>
    </tableColumn>
    <tableColumn id="15" xr3:uid="{8BB01899-6D31-45AB-8CCD-EBC870150A3F}" name="Column6" dataDxfId="3"/>
    <tableColumn id="16" xr3:uid="{531036FB-2BB3-4EE5-9F50-411ACA73195A}" name="Column7" dataDxfId="2"/>
    <tableColumn id="18" xr3:uid="{0F168178-7731-4206-957E-DF43C0C79B3E}" name="Column8" dataDxfId="1"/>
    <tableColumn id="19" xr3:uid="{6AF31FAF-A19A-47CB-8C18-A5E14C5BD120}" name="Column9" data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A3EE37-FB8C-4521-B966-709039B7393A}" name="Table116204" displayName="Table116204" ref="A5:R70" totalsRowShown="0">
  <autoFilter ref="A5:R70" xr:uid="{972F7654-9213-4BDD-812B-B11A358FC422}"/>
  <tableColumns count="18">
    <tableColumn id="1" xr3:uid="{81EA3AAF-6FD0-4A8F-9079-E24FA753F1AD}" name="Race" dataDxfId="31"/>
    <tableColumn id="2" xr3:uid="{E0D7FA0E-35C5-4433-97AD-052045035610}" name="Div" dataDxfId="30"/>
    <tableColumn id="3" xr3:uid="{F5189E3C-835D-4A3D-ADFB-7DEACB5C1463}" name="Format" dataDxfId="29"/>
    <tableColumn id="4" xr3:uid="{2CEF427F-DEC4-4AC9-9E8E-03A1D54F9FBE}" name="Left Lane"/>
    <tableColumn id="5" xr3:uid="{1B00CDE5-0488-4872-B6EC-E4DE700C4B16}" name="Right Lane"/>
    <tableColumn id="6" xr3:uid="{F55CF0DF-A986-4EAC-A907-062D1788A03D}" name="B/O" dataDxfId="28">
      <calculatedColumnFormula>IFERROR(VLOOKUP(B6,'[1]Division Master'!A$1:D$65536,4,FALSE),"")</calculatedColumnFormula>
    </tableColumn>
    <tableColumn id="7" xr3:uid="{27D9FAEE-391F-4CC7-AE89-6B267B13C870}" name="Id" dataDxfId="27"/>
    <tableColumn id="8" xr3:uid="{B30F285A-4853-4D07-B1C7-C3B2D78BB92D}" name="Column1" dataDxfId="26">
      <calculatedColumnFormula>RIGHT(B6,1)</calculatedColumnFormula>
    </tableColumn>
    <tableColumn id="9" xr3:uid="{ACCD6A38-4618-4BEB-856E-A7B6D3EBA261}" name="Column2" dataDxfId="25">
      <calculatedColumnFormula>A6</calculatedColumnFormula>
    </tableColumn>
    <tableColumn id="10" xr3:uid="{61CDBD55-E26B-4431-8EBB-17368C58B288}" name="Team" dataDxfId="24">
      <calculatedColumnFormula>VLOOKUP(D6,[1]Sheet4!T$1:U$65536,2,FALSE)</calculatedColumnFormula>
    </tableColumn>
    <tableColumn id="11" xr3:uid="{BBDB02DA-445F-4193-BAB2-98225806773A}" name="Vs" dataDxfId="23">
      <calculatedColumnFormula>VLOOKUP(E6,[1]Sheet4!T$1:U$65536,2,FALSE)</calculatedColumnFormula>
    </tableColumn>
    <tableColumn id="12" xr3:uid="{C9364E73-0312-4F41-BD49-81E3F1F0A6CB}" name="Column3" dataDxfId="22">
      <calculatedColumnFormula>F6-0</calculatedColumnFormula>
    </tableColumn>
    <tableColumn id="13" xr3:uid="{496D1C94-841D-4DED-A726-5DC69B9FEFE7}" name="Column4" dataDxfId="21">
      <calculatedColumnFormula>L6</calculatedColumnFormula>
    </tableColumn>
    <tableColumn id="14" xr3:uid="{762F6E18-B018-4747-A7D0-DBE7764E6B00}" name="Column5" dataDxfId="20">
      <calculatedColumnFormula>IF(LEFT(B6,1)="M","Multi",IF(LEFT(B6,1)="O","Opn","Reg"))</calculatedColumnFormula>
    </tableColumn>
    <tableColumn id="15" xr3:uid="{91B2A088-B8E6-43C8-B83F-78AA527A3B53}" name="Column6" dataDxfId="19"/>
    <tableColumn id="16" xr3:uid="{9B570928-9EE5-4CD9-979E-B31F3F15CF5C}" name="Column7" dataDxfId="18"/>
    <tableColumn id="18" xr3:uid="{D852BB79-04EF-4A9E-BAA6-EFA7BFEDAFDC}" name="Column8" dataDxfId="17"/>
    <tableColumn id="19" xr3:uid="{814E94EF-A1EB-4824-967E-BFCDF8E9ADF0}" name="Column9" dataDxfId="16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AE527-625F-403B-8F18-B027058B86AA}">
  <dimension ref="A1:IO81"/>
  <sheetViews>
    <sheetView tabSelected="1" zoomScaleNormal="100" workbookViewId="0">
      <selection activeCell="D18" sqref="D18"/>
    </sheetView>
  </sheetViews>
  <sheetFormatPr defaultRowHeight="12.75" x14ac:dyDescent="0.2"/>
  <cols>
    <col min="1" max="2" width="9.140625" style="1" customWidth="1"/>
    <col min="3" max="3" width="9.5703125" style="1" customWidth="1"/>
    <col min="4" max="5" width="26.28515625" customWidth="1"/>
    <col min="6" max="6" width="9.140625" style="1" customWidth="1"/>
    <col min="7" max="16" width="8.7109375" hidden="1" customWidth="1"/>
    <col min="17" max="17" width="9.140625" hidden="1" customWidth="1"/>
    <col min="18" max="18" width="0" hidden="1" customWidth="1"/>
    <col min="259" max="259" width="9.5703125" customWidth="1"/>
    <col min="260" max="261" width="26.28515625" customWidth="1"/>
    <col min="263" max="274" width="0" hidden="1" customWidth="1"/>
    <col min="515" max="515" width="9.5703125" customWidth="1"/>
    <col min="516" max="517" width="26.28515625" customWidth="1"/>
    <col min="519" max="530" width="0" hidden="1" customWidth="1"/>
    <col min="771" max="771" width="9.5703125" customWidth="1"/>
    <col min="772" max="773" width="26.28515625" customWidth="1"/>
    <col min="775" max="786" width="0" hidden="1" customWidth="1"/>
    <col min="1027" max="1027" width="9.5703125" customWidth="1"/>
    <col min="1028" max="1029" width="26.28515625" customWidth="1"/>
    <col min="1031" max="1042" width="0" hidden="1" customWidth="1"/>
    <col min="1283" max="1283" width="9.5703125" customWidth="1"/>
    <col min="1284" max="1285" width="26.28515625" customWidth="1"/>
    <col min="1287" max="1298" width="0" hidden="1" customWidth="1"/>
    <col min="1539" max="1539" width="9.5703125" customWidth="1"/>
    <col min="1540" max="1541" width="26.28515625" customWidth="1"/>
    <col min="1543" max="1554" width="0" hidden="1" customWidth="1"/>
    <col min="1795" max="1795" width="9.5703125" customWidth="1"/>
    <col min="1796" max="1797" width="26.28515625" customWidth="1"/>
    <col min="1799" max="1810" width="0" hidden="1" customWidth="1"/>
    <col min="2051" max="2051" width="9.5703125" customWidth="1"/>
    <col min="2052" max="2053" width="26.28515625" customWidth="1"/>
    <col min="2055" max="2066" width="0" hidden="1" customWidth="1"/>
    <col min="2307" max="2307" width="9.5703125" customWidth="1"/>
    <col min="2308" max="2309" width="26.28515625" customWidth="1"/>
    <col min="2311" max="2322" width="0" hidden="1" customWidth="1"/>
    <col min="2563" max="2563" width="9.5703125" customWidth="1"/>
    <col min="2564" max="2565" width="26.28515625" customWidth="1"/>
    <col min="2567" max="2578" width="0" hidden="1" customWidth="1"/>
    <col min="2819" max="2819" width="9.5703125" customWidth="1"/>
    <col min="2820" max="2821" width="26.28515625" customWidth="1"/>
    <col min="2823" max="2834" width="0" hidden="1" customWidth="1"/>
    <col min="3075" max="3075" width="9.5703125" customWidth="1"/>
    <col min="3076" max="3077" width="26.28515625" customWidth="1"/>
    <col min="3079" max="3090" width="0" hidden="1" customWidth="1"/>
    <col min="3331" max="3331" width="9.5703125" customWidth="1"/>
    <col min="3332" max="3333" width="26.28515625" customWidth="1"/>
    <col min="3335" max="3346" width="0" hidden="1" customWidth="1"/>
    <col min="3587" max="3587" width="9.5703125" customWidth="1"/>
    <col min="3588" max="3589" width="26.28515625" customWidth="1"/>
    <col min="3591" max="3602" width="0" hidden="1" customWidth="1"/>
    <col min="3843" max="3843" width="9.5703125" customWidth="1"/>
    <col min="3844" max="3845" width="26.28515625" customWidth="1"/>
    <col min="3847" max="3858" width="0" hidden="1" customWidth="1"/>
    <col min="4099" max="4099" width="9.5703125" customWidth="1"/>
    <col min="4100" max="4101" width="26.28515625" customWidth="1"/>
    <col min="4103" max="4114" width="0" hidden="1" customWidth="1"/>
    <col min="4355" max="4355" width="9.5703125" customWidth="1"/>
    <col min="4356" max="4357" width="26.28515625" customWidth="1"/>
    <col min="4359" max="4370" width="0" hidden="1" customWidth="1"/>
    <col min="4611" max="4611" width="9.5703125" customWidth="1"/>
    <col min="4612" max="4613" width="26.28515625" customWidth="1"/>
    <col min="4615" max="4626" width="0" hidden="1" customWidth="1"/>
    <col min="4867" max="4867" width="9.5703125" customWidth="1"/>
    <col min="4868" max="4869" width="26.28515625" customWidth="1"/>
    <col min="4871" max="4882" width="0" hidden="1" customWidth="1"/>
    <col min="5123" max="5123" width="9.5703125" customWidth="1"/>
    <col min="5124" max="5125" width="26.28515625" customWidth="1"/>
    <col min="5127" max="5138" width="0" hidden="1" customWidth="1"/>
    <col min="5379" max="5379" width="9.5703125" customWidth="1"/>
    <col min="5380" max="5381" width="26.28515625" customWidth="1"/>
    <col min="5383" max="5394" width="0" hidden="1" customWidth="1"/>
    <col min="5635" max="5635" width="9.5703125" customWidth="1"/>
    <col min="5636" max="5637" width="26.28515625" customWidth="1"/>
    <col min="5639" max="5650" width="0" hidden="1" customWidth="1"/>
    <col min="5891" max="5891" width="9.5703125" customWidth="1"/>
    <col min="5892" max="5893" width="26.28515625" customWidth="1"/>
    <col min="5895" max="5906" width="0" hidden="1" customWidth="1"/>
    <col min="6147" max="6147" width="9.5703125" customWidth="1"/>
    <col min="6148" max="6149" width="26.28515625" customWidth="1"/>
    <col min="6151" max="6162" width="0" hidden="1" customWidth="1"/>
    <col min="6403" max="6403" width="9.5703125" customWidth="1"/>
    <col min="6404" max="6405" width="26.28515625" customWidth="1"/>
    <col min="6407" max="6418" width="0" hidden="1" customWidth="1"/>
    <col min="6659" max="6659" width="9.5703125" customWidth="1"/>
    <col min="6660" max="6661" width="26.28515625" customWidth="1"/>
    <col min="6663" max="6674" width="0" hidden="1" customWidth="1"/>
    <col min="6915" max="6915" width="9.5703125" customWidth="1"/>
    <col min="6916" max="6917" width="26.28515625" customWidth="1"/>
    <col min="6919" max="6930" width="0" hidden="1" customWidth="1"/>
    <col min="7171" max="7171" width="9.5703125" customWidth="1"/>
    <col min="7172" max="7173" width="26.28515625" customWidth="1"/>
    <col min="7175" max="7186" width="0" hidden="1" customWidth="1"/>
    <col min="7427" max="7427" width="9.5703125" customWidth="1"/>
    <col min="7428" max="7429" width="26.28515625" customWidth="1"/>
    <col min="7431" max="7442" width="0" hidden="1" customWidth="1"/>
    <col min="7683" max="7683" width="9.5703125" customWidth="1"/>
    <col min="7684" max="7685" width="26.28515625" customWidth="1"/>
    <col min="7687" max="7698" width="0" hidden="1" customWidth="1"/>
    <col min="7939" max="7939" width="9.5703125" customWidth="1"/>
    <col min="7940" max="7941" width="26.28515625" customWidth="1"/>
    <col min="7943" max="7954" width="0" hidden="1" customWidth="1"/>
    <col min="8195" max="8195" width="9.5703125" customWidth="1"/>
    <col min="8196" max="8197" width="26.28515625" customWidth="1"/>
    <col min="8199" max="8210" width="0" hidden="1" customWidth="1"/>
    <col min="8451" max="8451" width="9.5703125" customWidth="1"/>
    <col min="8452" max="8453" width="26.28515625" customWidth="1"/>
    <col min="8455" max="8466" width="0" hidden="1" customWidth="1"/>
    <col min="8707" max="8707" width="9.5703125" customWidth="1"/>
    <col min="8708" max="8709" width="26.28515625" customWidth="1"/>
    <col min="8711" max="8722" width="0" hidden="1" customWidth="1"/>
    <col min="8963" max="8963" width="9.5703125" customWidth="1"/>
    <col min="8964" max="8965" width="26.28515625" customWidth="1"/>
    <col min="8967" max="8978" width="0" hidden="1" customWidth="1"/>
    <col min="9219" max="9219" width="9.5703125" customWidth="1"/>
    <col min="9220" max="9221" width="26.28515625" customWidth="1"/>
    <col min="9223" max="9234" width="0" hidden="1" customWidth="1"/>
    <col min="9475" max="9475" width="9.5703125" customWidth="1"/>
    <col min="9476" max="9477" width="26.28515625" customWidth="1"/>
    <col min="9479" max="9490" width="0" hidden="1" customWidth="1"/>
    <col min="9731" max="9731" width="9.5703125" customWidth="1"/>
    <col min="9732" max="9733" width="26.28515625" customWidth="1"/>
    <col min="9735" max="9746" width="0" hidden="1" customWidth="1"/>
    <col min="9987" max="9987" width="9.5703125" customWidth="1"/>
    <col min="9988" max="9989" width="26.28515625" customWidth="1"/>
    <col min="9991" max="10002" width="0" hidden="1" customWidth="1"/>
    <col min="10243" max="10243" width="9.5703125" customWidth="1"/>
    <col min="10244" max="10245" width="26.28515625" customWidth="1"/>
    <col min="10247" max="10258" width="0" hidden="1" customWidth="1"/>
    <col min="10499" max="10499" width="9.5703125" customWidth="1"/>
    <col min="10500" max="10501" width="26.28515625" customWidth="1"/>
    <col min="10503" max="10514" width="0" hidden="1" customWidth="1"/>
    <col min="10755" max="10755" width="9.5703125" customWidth="1"/>
    <col min="10756" max="10757" width="26.28515625" customWidth="1"/>
    <col min="10759" max="10770" width="0" hidden="1" customWidth="1"/>
    <col min="11011" max="11011" width="9.5703125" customWidth="1"/>
    <col min="11012" max="11013" width="26.28515625" customWidth="1"/>
    <col min="11015" max="11026" width="0" hidden="1" customWidth="1"/>
    <col min="11267" max="11267" width="9.5703125" customWidth="1"/>
    <col min="11268" max="11269" width="26.28515625" customWidth="1"/>
    <col min="11271" max="11282" width="0" hidden="1" customWidth="1"/>
    <col min="11523" max="11523" width="9.5703125" customWidth="1"/>
    <col min="11524" max="11525" width="26.28515625" customWidth="1"/>
    <col min="11527" max="11538" width="0" hidden="1" customWidth="1"/>
    <col min="11779" max="11779" width="9.5703125" customWidth="1"/>
    <col min="11780" max="11781" width="26.28515625" customWidth="1"/>
    <col min="11783" max="11794" width="0" hidden="1" customWidth="1"/>
    <col min="12035" max="12035" width="9.5703125" customWidth="1"/>
    <col min="12036" max="12037" width="26.28515625" customWidth="1"/>
    <col min="12039" max="12050" width="0" hidden="1" customWidth="1"/>
    <col min="12291" max="12291" width="9.5703125" customWidth="1"/>
    <col min="12292" max="12293" width="26.28515625" customWidth="1"/>
    <col min="12295" max="12306" width="0" hidden="1" customWidth="1"/>
    <col min="12547" max="12547" width="9.5703125" customWidth="1"/>
    <col min="12548" max="12549" width="26.28515625" customWidth="1"/>
    <col min="12551" max="12562" width="0" hidden="1" customWidth="1"/>
    <col min="12803" max="12803" width="9.5703125" customWidth="1"/>
    <col min="12804" max="12805" width="26.28515625" customWidth="1"/>
    <col min="12807" max="12818" width="0" hidden="1" customWidth="1"/>
    <col min="13059" max="13059" width="9.5703125" customWidth="1"/>
    <col min="13060" max="13061" width="26.28515625" customWidth="1"/>
    <col min="13063" max="13074" width="0" hidden="1" customWidth="1"/>
    <col min="13315" max="13315" width="9.5703125" customWidth="1"/>
    <col min="13316" max="13317" width="26.28515625" customWidth="1"/>
    <col min="13319" max="13330" width="0" hidden="1" customWidth="1"/>
    <col min="13571" max="13571" width="9.5703125" customWidth="1"/>
    <col min="13572" max="13573" width="26.28515625" customWidth="1"/>
    <col min="13575" max="13586" width="0" hidden="1" customWidth="1"/>
    <col min="13827" max="13827" width="9.5703125" customWidth="1"/>
    <col min="13828" max="13829" width="26.28515625" customWidth="1"/>
    <col min="13831" max="13842" width="0" hidden="1" customWidth="1"/>
    <col min="14083" max="14083" width="9.5703125" customWidth="1"/>
    <col min="14084" max="14085" width="26.28515625" customWidth="1"/>
    <col min="14087" max="14098" width="0" hidden="1" customWidth="1"/>
    <col min="14339" max="14339" width="9.5703125" customWidth="1"/>
    <col min="14340" max="14341" width="26.28515625" customWidth="1"/>
    <col min="14343" max="14354" width="0" hidden="1" customWidth="1"/>
    <col min="14595" max="14595" width="9.5703125" customWidth="1"/>
    <col min="14596" max="14597" width="26.28515625" customWidth="1"/>
    <col min="14599" max="14610" width="0" hidden="1" customWidth="1"/>
    <col min="14851" max="14851" width="9.5703125" customWidth="1"/>
    <col min="14852" max="14853" width="26.28515625" customWidth="1"/>
    <col min="14855" max="14866" width="0" hidden="1" customWidth="1"/>
    <col min="15107" max="15107" width="9.5703125" customWidth="1"/>
    <col min="15108" max="15109" width="26.28515625" customWidth="1"/>
    <col min="15111" max="15122" width="0" hidden="1" customWidth="1"/>
    <col min="15363" max="15363" width="9.5703125" customWidth="1"/>
    <col min="15364" max="15365" width="26.28515625" customWidth="1"/>
    <col min="15367" max="15378" width="0" hidden="1" customWidth="1"/>
    <col min="15619" max="15619" width="9.5703125" customWidth="1"/>
    <col min="15620" max="15621" width="26.28515625" customWidth="1"/>
    <col min="15623" max="15634" width="0" hidden="1" customWidth="1"/>
    <col min="15875" max="15875" width="9.5703125" customWidth="1"/>
    <col min="15876" max="15877" width="26.28515625" customWidth="1"/>
    <col min="15879" max="15890" width="0" hidden="1" customWidth="1"/>
    <col min="16131" max="16131" width="9.5703125" customWidth="1"/>
    <col min="16132" max="16133" width="26.28515625" customWidth="1"/>
    <col min="16135" max="16146" width="0" hidden="1" customWidth="1"/>
  </cols>
  <sheetData>
    <row r="1" spans="1:18" ht="18" x14ac:dyDescent="0.25">
      <c r="A1" s="9" t="s">
        <v>54</v>
      </c>
      <c r="B1" s="9"/>
      <c r="C1" s="9"/>
      <c r="D1" s="9"/>
      <c r="E1" s="9"/>
      <c r="F1" s="9"/>
    </row>
    <row r="2" spans="1:18" ht="14.25" x14ac:dyDescent="0.2">
      <c r="A2" s="8" t="s">
        <v>53</v>
      </c>
      <c r="B2" s="8"/>
      <c r="C2" s="8"/>
      <c r="D2" s="8"/>
      <c r="E2" s="8"/>
      <c r="F2" s="8"/>
    </row>
    <row r="3" spans="1:18" x14ac:dyDescent="0.2">
      <c r="A3" s="7" t="s">
        <v>55</v>
      </c>
      <c r="B3" s="7"/>
      <c r="C3" s="7"/>
      <c r="D3" s="7"/>
      <c r="E3" s="7"/>
      <c r="F3" s="7"/>
    </row>
    <row r="5" spans="1:18" x14ac:dyDescent="0.2">
      <c r="A5" s="1" t="s">
        <v>51</v>
      </c>
      <c r="B5" s="1" t="s">
        <v>50</v>
      </c>
      <c r="C5" s="1" t="s">
        <v>49</v>
      </c>
      <c r="D5" s="1" t="s">
        <v>48</v>
      </c>
      <c r="E5" s="1" t="s">
        <v>47</v>
      </c>
      <c r="F5" s="1" t="s">
        <v>46</v>
      </c>
      <c r="G5" t="s">
        <v>45</v>
      </c>
      <c r="H5" t="s">
        <v>44</v>
      </c>
      <c r="I5" t="s">
        <v>43</v>
      </c>
      <c r="J5" t="s">
        <v>42</v>
      </c>
      <c r="K5" t="s">
        <v>41</v>
      </c>
      <c r="L5" t="s">
        <v>40</v>
      </c>
      <c r="M5" t="s">
        <v>39</v>
      </c>
      <c r="N5" t="s">
        <v>38</v>
      </c>
      <c r="O5" t="s">
        <v>37</v>
      </c>
      <c r="P5" t="s">
        <v>36</v>
      </c>
      <c r="Q5" t="s">
        <v>35</v>
      </c>
      <c r="R5" t="s">
        <v>34</v>
      </c>
    </row>
    <row r="6" spans="1:18" x14ac:dyDescent="0.2">
      <c r="A6" s="1">
        <v>1</v>
      </c>
      <c r="B6" s="1" t="s">
        <v>12</v>
      </c>
      <c r="C6" s="4" t="str">
        <f>IFERROR(VLOOKUP(B6,'[2]Division Master'!A$1:D$65536,3,FALSE),"")</f>
        <v>3/3</v>
      </c>
      <c r="D6" t="s">
        <v>21</v>
      </c>
      <c r="E6" t="s">
        <v>13</v>
      </c>
      <c r="F6" s="6">
        <f>IFERROR(VLOOKUP(B6,'[2]Division Master'!A$1:D$65536,4,FALSE),"")</f>
        <v>19.5</v>
      </c>
      <c r="G6" s="1">
        <v>17070509</v>
      </c>
      <c r="H6" s="1" t="str">
        <f>RIGHT(B6,1)</f>
        <v>2</v>
      </c>
      <c r="I6">
        <f>A6</f>
        <v>1</v>
      </c>
      <c r="J6" t="e">
        <f>VLOOKUP(D6,[2]Sheet4!T$1:U$65536,2,FALSE)</f>
        <v>#N/A</v>
      </c>
      <c r="K6" t="e">
        <f>VLOOKUP(E6,[2]Sheet4!T$1:U$65536,2,FALSE)</f>
        <v>#N/A</v>
      </c>
      <c r="L6">
        <f>F6-0</f>
        <v>19.5</v>
      </c>
      <c r="M6">
        <f>L6</f>
        <v>19.5</v>
      </c>
      <c r="N6" t="str">
        <f>IF(LEFT(B6,1)="M","Multi",IF(LEFT(B6,1)="O","Opn","Reg"))</f>
        <v>Opn</v>
      </c>
      <c r="O6" t="str">
        <f>LEFT(C6,1)&amp;" of "&amp;LEFT(C6,1)</f>
        <v>3 of 3</v>
      </c>
      <c r="P6">
        <v>1</v>
      </c>
      <c r="Q6" t="s">
        <v>33</v>
      </c>
    </row>
    <row r="7" spans="1:18" x14ac:dyDescent="0.2">
      <c r="A7" s="1">
        <f t="shared" ref="A7:A68" si="0">+A6+1</f>
        <v>2</v>
      </c>
      <c r="B7" s="1" t="s">
        <v>7</v>
      </c>
      <c r="C7" s="4" t="str">
        <f>IFERROR(VLOOKUP(B7,'[2]Division Master'!A$1:D$65536,3,FALSE),"")</f>
        <v>4/4</v>
      </c>
      <c r="D7" t="s">
        <v>20</v>
      </c>
      <c r="E7" t="s">
        <v>31</v>
      </c>
      <c r="F7" s="6">
        <f>IFERROR(VLOOKUP(B7,'[2]Division Master'!A$1:D$65536,4,FALSE),"")</f>
        <v>0</v>
      </c>
      <c r="G7" s="1">
        <v>17070509</v>
      </c>
      <c r="H7" s="1" t="str">
        <f>RIGHT(B7,1)</f>
        <v>1</v>
      </c>
      <c r="I7">
        <f>A7</f>
        <v>2</v>
      </c>
      <c r="J7" t="e">
        <f>VLOOKUP(D7,[2]Sheet4!T$1:U$65536,2,FALSE)</f>
        <v>#N/A</v>
      </c>
      <c r="K7" t="e">
        <f>VLOOKUP(E7,[2]Sheet4!T$1:U$65536,2,FALSE)</f>
        <v>#N/A</v>
      </c>
      <c r="L7">
        <f>F7-0</f>
        <v>0</v>
      </c>
      <c r="M7">
        <f>L7</f>
        <v>0</v>
      </c>
      <c r="N7" t="str">
        <f>IF(LEFT(B7,1)="M","Multi",IF(LEFT(B7,1)="O","Opn","Reg"))</f>
        <v>Opn</v>
      </c>
      <c r="O7" t="str">
        <f>LEFT(C7,1)&amp;" of "&amp;LEFT(C7,1)</f>
        <v>4 of 4</v>
      </c>
      <c r="P7">
        <v>1</v>
      </c>
      <c r="Q7" t="s">
        <v>33</v>
      </c>
    </row>
    <row r="8" spans="1:18" x14ac:dyDescent="0.2">
      <c r="A8" s="1">
        <f t="shared" si="0"/>
        <v>3</v>
      </c>
      <c r="B8" s="1" t="s">
        <v>2</v>
      </c>
      <c r="C8" s="4" t="str">
        <f>IFERROR(VLOOKUP(B8,'[2]Division Master'!A$1:D$65536,3,FALSE),"")</f>
        <v>4/4</v>
      </c>
      <c r="D8" t="s">
        <v>3</v>
      </c>
      <c r="E8" t="s">
        <v>0</v>
      </c>
      <c r="F8" s="6">
        <f>IFERROR(VLOOKUP(B8,'[2]Division Master'!A$1:D$65536,4,FALSE),"")</f>
        <v>19.5</v>
      </c>
      <c r="G8" s="1"/>
      <c r="H8" s="1" t="str">
        <f t="shared" ref="H8:H71" si="1">RIGHT(B8,1)</f>
        <v>2</v>
      </c>
      <c r="I8">
        <f t="shared" ref="I8:I71" si="2">A8</f>
        <v>3</v>
      </c>
      <c r="J8" t="e">
        <f>VLOOKUP(D8,[2]Sheet4!T$1:U$65536,2,FALSE)</f>
        <v>#N/A</v>
      </c>
      <c r="K8" t="e">
        <f>VLOOKUP(E8,[2]Sheet4!T$1:U$65536,2,FALSE)</f>
        <v>#N/A</v>
      </c>
      <c r="L8">
        <f t="shared" ref="L8:L71" si="3">F8-0</f>
        <v>19.5</v>
      </c>
      <c r="M8">
        <f t="shared" ref="M8:M71" si="4">L8</f>
        <v>19.5</v>
      </c>
      <c r="N8" t="str">
        <f t="shared" ref="N8:N71" si="5">IF(LEFT(B8,1)="M","Multi",IF(LEFT(B8,1)="O","Opn","Reg"))</f>
        <v>Reg</v>
      </c>
    </row>
    <row r="9" spans="1:18" x14ac:dyDescent="0.2">
      <c r="A9" s="1">
        <f t="shared" si="0"/>
        <v>4</v>
      </c>
      <c r="B9" s="1" t="s">
        <v>25</v>
      </c>
      <c r="C9" s="4" t="str">
        <f>IFERROR(VLOOKUP(B9,'[2]Division Master'!A$1:D$65536,3,FALSE),"")</f>
        <v>4/4</v>
      </c>
      <c r="D9" t="s">
        <v>23</v>
      </c>
      <c r="E9" t="s">
        <v>29</v>
      </c>
      <c r="F9" s="6">
        <f>IFERROR(VLOOKUP(B9,'[2]Division Master'!A$1:D$65536,4,FALSE),"")</f>
        <v>20.5</v>
      </c>
      <c r="G9" s="1"/>
      <c r="H9" s="1" t="str">
        <f t="shared" si="1"/>
        <v>3</v>
      </c>
      <c r="I9">
        <f t="shared" si="2"/>
        <v>4</v>
      </c>
      <c r="J9" t="e">
        <f>VLOOKUP(D9,[2]Sheet4!T$1:U$65536,2,FALSE)</f>
        <v>#N/A</v>
      </c>
      <c r="K9" t="e">
        <f>VLOOKUP(E9,[2]Sheet4!T$1:U$65536,2,FALSE)</f>
        <v>#N/A</v>
      </c>
      <c r="L9">
        <f t="shared" si="3"/>
        <v>20.5</v>
      </c>
      <c r="M9">
        <f t="shared" si="4"/>
        <v>20.5</v>
      </c>
      <c r="N9" t="str">
        <f t="shared" si="5"/>
        <v>Opn</v>
      </c>
    </row>
    <row r="10" spans="1:18" x14ac:dyDescent="0.2">
      <c r="A10" s="1">
        <f t="shared" si="0"/>
        <v>5</v>
      </c>
      <c r="B10" s="1" t="s">
        <v>17</v>
      </c>
      <c r="C10" s="4" t="str">
        <f>IFERROR(VLOOKUP(B10,'[2]Division Master'!A$1:D$65536,3,FALSE),"")</f>
        <v>4/4</v>
      </c>
      <c r="D10" t="s">
        <v>15</v>
      </c>
      <c r="E10" t="s">
        <v>16</v>
      </c>
      <c r="F10" s="6">
        <f>IFERROR(VLOOKUP(B10,'[2]Division Master'!A$1:D$65536,4,FALSE),"")</f>
        <v>0</v>
      </c>
      <c r="G10" s="1"/>
      <c r="H10" s="1" t="str">
        <f t="shared" si="1"/>
        <v>1</v>
      </c>
      <c r="I10">
        <f t="shared" si="2"/>
        <v>5</v>
      </c>
      <c r="J10" t="e">
        <f>VLOOKUP(D10,[2]Sheet4!T$1:U$65536,2,FALSE)</f>
        <v>#N/A</v>
      </c>
      <c r="K10" t="e">
        <f>VLOOKUP(E10,[2]Sheet4!T$1:U$65536,2,FALSE)</f>
        <v>#N/A</v>
      </c>
      <c r="L10">
        <f t="shared" si="3"/>
        <v>0</v>
      </c>
      <c r="M10">
        <f t="shared" si="4"/>
        <v>0</v>
      </c>
      <c r="N10" t="str">
        <f t="shared" si="5"/>
        <v>Multi</v>
      </c>
    </row>
    <row r="11" spans="1:18" x14ac:dyDescent="0.2">
      <c r="A11" s="1">
        <f t="shared" si="0"/>
        <v>6</v>
      </c>
      <c r="B11" s="1" t="s">
        <v>28</v>
      </c>
      <c r="C11" s="4" t="str">
        <f>IFERROR(VLOOKUP(B11,'[2]Division Master'!A$1:D$65536,3,FALSE),"")</f>
        <v>4/4</v>
      </c>
      <c r="D11" t="s">
        <v>26</v>
      </c>
      <c r="E11" t="s">
        <v>30</v>
      </c>
      <c r="F11" s="6">
        <f>IFERROR(VLOOKUP(B11,'[2]Division Master'!A$1:D$65536,4,FALSE),"")</f>
        <v>0</v>
      </c>
      <c r="G11" s="1"/>
      <c r="H11" s="1" t="str">
        <f t="shared" si="1"/>
        <v>1</v>
      </c>
      <c r="I11">
        <f t="shared" si="2"/>
        <v>6</v>
      </c>
      <c r="J11" t="e">
        <f>VLOOKUP(D11,[2]Sheet4!T$1:U$65536,2,FALSE)</f>
        <v>#N/A</v>
      </c>
      <c r="K11" t="e">
        <f>VLOOKUP(E11,[2]Sheet4!T$1:U$65536,2,FALSE)</f>
        <v>#N/A</v>
      </c>
      <c r="L11">
        <f t="shared" si="3"/>
        <v>0</v>
      </c>
      <c r="M11">
        <f t="shared" si="4"/>
        <v>0</v>
      </c>
      <c r="N11" t="str">
        <f t="shared" si="5"/>
        <v>Reg</v>
      </c>
    </row>
    <row r="12" spans="1:18" x14ac:dyDescent="0.2">
      <c r="A12" s="1">
        <f t="shared" si="0"/>
        <v>7</v>
      </c>
      <c r="B12" s="1" t="s">
        <v>12</v>
      </c>
      <c r="C12" s="4" t="str">
        <f>IFERROR(VLOOKUP(B12,'[2]Division Master'!A$1:D$65536,3,FALSE),"")</f>
        <v>3/3</v>
      </c>
      <c r="D12" t="s">
        <v>13</v>
      </c>
      <c r="E12" t="s">
        <v>11</v>
      </c>
      <c r="F12" s="6">
        <f>IFERROR(VLOOKUP(B12,'[2]Division Master'!A$1:D$65536,4,FALSE),"")</f>
        <v>19.5</v>
      </c>
      <c r="G12" s="1"/>
      <c r="H12" s="1" t="str">
        <f t="shared" si="1"/>
        <v>2</v>
      </c>
      <c r="I12">
        <f t="shared" si="2"/>
        <v>7</v>
      </c>
      <c r="J12" t="e">
        <f>VLOOKUP(D12,[2]Sheet4!T$1:U$65536,2,FALSE)</f>
        <v>#N/A</v>
      </c>
      <c r="K12" t="e">
        <f>VLOOKUP(E12,[2]Sheet4!T$1:U$65536,2,FALSE)</f>
        <v>#N/A</v>
      </c>
      <c r="L12">
        <f t="shared" si="3"/>
        <v>19.5</v>
      </c>
      <c r="M12">
        <f t="shared" si="4"/>
        <v>19.5</v>
      </c>
      <c r="N12" t="str">
        <f t="shared" si="5"/>
        <v>Opn</v>
      </c>
    </row>
    <row r="13" spans="1:18" x14ac:dyDescent="0.2">
      <c r="A13" s="1">
        <f t="shared" si="0"/>
        <v>8</v>
      </c>
      <c r="B13" s="1" t="s">
        <v>12</v>
      </c>
      <c r="C13" s="4" t="str">
        <f>IFERROR(VLOOKUP(B13,'[2]Division Master'!A$1:D$65536,3,FALSE),"")</f>
        <v>3/3</v>
      </c>
      <c r="D13" t="s">
        <v>22</v>
      </c>
      <c r="E13" t="s">
        <v>56</v>
      </c>
      <c r="F13" s="6">
        <f>IFERROR(VLOOKUP(B13,'[2]Division Master'!A$1:D$65536,4,FALSE),"")</f>
        <v>19.5</v>
      </c>
      <c r="G13" s="1"/>
      <c r="H13" s="1" t="str">
        <f t="shared" si="1"/>
        <v>2</v>
      </c>
      <c r="I13">
        <f t="shared" si="2"/>
        <v>8</v>
      </c>
      <c r="J13" t="e">
        <f>VLOOKUP(D13,[2]Sheet4!T$1:U$65536,2,FALSE)</f>
        <v>#N/A</v>
      </c>
      <c r="K13" t="e">
        <f>VLOOKUP(E13,[2]Sheet4!T$1:U$65536,2,FALSE)</f>
        <v>#N/A</v>
      </c>
      <c r="L13">
        <f t="shared" si="3"/>
        <v>19.5</v>
      </c>
      <c r="M13">
        <f t="shared" si="4"/>
        <v>19.5</v>
      </c>
      <c r="N13" t="str">
        <f t="shared" si="5"/>
        <v>Opn</v>
      </c>
    </row>
    <row r="14" spans="1:18" x14ac:dyDescent="0.2">
      <c r="A14" s="1">
        <f t="shared" si="0"/>
        <v>9</v>
      </c>
      <c r="B14" s="1" t="s">
        <v>7</v>
      </c>
      <c r="C14" s="4" t="str">
        <f>IFERROR(VLOOKUP(B14,'[2]Division Master'!A$1:D$65536,3,FALSE),"")</f>
        <v>4/4</v>
      </c>
      <c r="D14" t="s">
        <v>31</v>
      </c>
      <c r="E14" t="s">
        <v>9</v>
      </c>
      <c r="F14" s="6">
        <f>IFERROR(VLOOKUP(B14,'[2]Division Master'!A$1:D$65536,4,FALSE),"")</f>
        <v>0</v>
      </c>
      <c r="G14" s="1"/>
      <c r="H14" s="1" t="str">
        <f t="shared" si="1"/>
        <v>1</v>
      </c>
      <c r="I14">
        <f t="shared" si="2"/>
        <v>9</v>
      </c>
      <c r="J14" t="e">
        <f>VLOOKUP(D14,[2]Sheet4!T$1:U$65536,2,FALSE)</f>
        <v>#N/A</v>
      </c>
      <c r="K14" t="e">
        <f>VLOOKUP(E14,[2]Sheet4!T$1:U$65536,2,FALSE)</f>
        <v>#N/A</v>
      </c>
      <c r="L14">
        <f t="shared" si="3"/>
        <v>0</v>
      </c>
      <c r="M14">
        <f t="shared" si="4"/>
        <v>0</v>
      </c>
      <c r="N14" t="str">
        <f t="shared" si="5"/>
        <v>Opn</v>
      </c>
    </row>
    <row r="15" spans="1:18" x14ac:dyDescent="0.2">
      <c r="A15" s="12"/>
      <c r="B15" s="12"/>
      <c r="C15" s="12"/>
      <c r="D15" s="13" t="s">
        <v>57</v>
      </c>
      <c r="E15" s="13"/>
      <c r="F15" s="13"/>
      <c r="G15" s="1"/>
      <c r="H15" s="1" t="str">
        <f t="shared" si="1"/>
        <v/>
      </c>
      <c r="I15">
        <f t="shared" si="2"/>
        <v>0</v>
      </c>
      <c r="J15" t="e">
        <f>VLOOKUP(D15,[2]Sheet4!T$1:U$65536,2,FALSE)</f>
        <v>#N/A</v>
      </c>
      <c r="K15" t="e">
        <f>VLOOKUP(E15,[2]Sheet4!T$1:U$65536,2,FALSE)</f>
        <v>#N/A</v>
      </c>
      <c r="L15">
        <f t="shared" si="3"/>
        <v>0</v>
      </c>
      <c r="M15">
        <f t="shared" si="4"/>
        <v>0</v>
      </c>
      <c r="N15" t="str">
        <f t="shared" si="5"/>
        <v>Reg</v>
      </c>
      <c r="R15" s="11"/>
    </row>
    <row r="16" spans="1:18" x14ac:dyDescent="0.2">
      <c r="A16" s="1">
        <v>10</v>
      </c>
      <c r="B16" s="1" t="s">
        <v>2</v>
      </c>
      <c r="C16" s="4" t="str">
        <f>IFERROR(VLOOKUP(B16,'[2]Division Master'!A$1:D$65536,3,FALSE),"")</f>
        <v>4/4</v>
      </c>
      <c r="D16" t="s">
        <v>0</v>
      </c>
      <c r="E16" t="s">
        <v>4</v>
      </c>
      <c r="F16" s="6">
        <f>IFERROR(VLOOKUP(B16,'[2]Division Master'!A$1:D$65536,4,FALSE),"")</f>
        <v>19.5</v>
      </c>
      <c r="G16" s="1"/>
      <c r="H16" s="1" t="str">
        <f t="shared" si="1"/>
        <v>2</v>
      </c>
      <c r="I16">
        <f t="shared" si="2"/>
        <v>10</v>
      </c>
      <c r="J16" t="e">
        <f>VLOOKUP(D16,[2]Sheet4!T$1:U$65536,2,FALSE)</f>
        <v>#N/A</v>
      </c>
      <c r="K16" t="e">
        <f>VLOOKUP(E16,[2]Sheet4!T$1:U$65536,2,FALSE)</f>
        <v>#N/A</v>
      </c>
      <c r="L16">
        <f t="shared" si="3"/>
        <v>19.5</v>
      </c>
      <c r="M16">
        <f t="shared" si="4"/>
        <v>19.5</v>
      </c>
      <c r="N16" t="str">
        <f t="shared" si="5"/>
        <v>Reg</v>
      </c>
    </row>
    <row r="17" spans="1:249" x14ac:dyDescent="0.2">
      <c r="A17" s="1">
        <f t="shared" si="0"/>
        <v>11</v>
      </c>
      <c r="B17" s="1" t="s">
        <v>12</v>
      </c>
      <c r="C17" s="4" t="str">
        <f>IFERROR(VLOOKUP(B17,'[2]Division Master'!A$1:D$65536,3,FALSE),"")</f>
        <v>3/3</v>
      </c>
      <c r="D17" t="s">
        <v>11</v>
      </c>
      <c r="E17" t="s">
        <v>22</v>
      </c>
      <c r="F17" s="6">
        <f>IFERROR(VLOOKUP(B17,'[2]Division Master'!A$1:D$65536,4,FALSE),"")</f>
        <v>19.5</v>
      </c>
      <c r="G17" s="1"/>
      <c r="H17" s="1" t="str">
        <f t="shared" si="1"/>
        <v>2</v>
      </c>
      <c r="I17">
        <f t="shared" si="2"/>
        <v>11</v>
      </c>
      <c r="J17" t="e">
        <f>VLOOKUP(D17,[2]Sheet4!T$1:U$65536,2,FALSE)</f>
        <v>#N/A</v>
      </c>
      <c r="K17" t="e">
        <f>VLOOKUP(E17,[2]Sheet4!T$1:U$65536,2,FALSE)</f>
        <v>#N/A</v>
      </c>
      <c r="L17">
        <f t="shared" si="3"/>
        <v>19.5</v>
      </c>
      <c r="M17">
        <f t="shared" si="4"/>
        <v>19.5</v>
      </c>
      <c r="N17" t="str">
        <f t="shared" si="5"/>
        <v>Opn</v>
      </c>
    </row>
    <row r="18" spans="1:249" x14ac:dyDescent="0.2">
      <c r="A18" s="1">
        <f t="shared" si="0"/>
        <v>12</v>
      </c>
      <c r="B18" s="1" t="s">
        <v>25</v>
      </c>
      <c r="C18" s="4" t="str">
        <f>IFERROR(VLOOKUP(B18,'[2]Division Master'!A$1:D$65536,3,FALSE),"")</f>
        <v>4/4</v>
      </c>
      <c r="D18" t="s">
        <v>29</v>
      </c>
      <c r="E18" t="s">
        <v>24</v>
      </c>
      <c r="F18" s="6">
        <f>IFERROR(VLOOKUP(B18,'[2]Division Master'!A$1:D$65536,4,FALSE),"")</f>
        <v>20.5</v>
      </c>
      <c r="G18" s="1"/>
      <c r="H18" s="1" t="str">
        <f t="shared" si="1"/>
        <v>3</v>
      </c>
      <c r="I18">
        <f t="shared" si="2"/>
        <v>12</v>
      </c>
      <c r="J18" t="e">
        <f>VLOOKUP(D18,[2]Sheet4!T$1:U$65536,2,FALSE)</f>
        <v>#N/A</v>
      </c>
      <c r="K18" t="e">
        <f>VLOOKUP(E18,[2]Sheet4!T$1:U$65536,2,FALSE)</f>
        <v>#N/A</v>
      </c>
      <c r="L18">
        <f t="shared" si="3"/>
        <v>20.5</v>
      </c>
      <c r="M18">
        <f t="shared" si="4"/>
        <v>20.5</v>
      </c>
      <c r="N18" t="str">
        <f t="shared" si="5"/>
        <v>Opn</v>
      </c>
    </row>
    <row r="19" spans="1:249" x14ac:dyDescent="0.2">
      <c r="A19" s="1">
        <f t="shared" si="0"/>
        <v>13</v>
      </c>
      <c r="B19" s="1" t="s">
        <v>17</v>
      </c>
      <c r="C19" s="4" t="str">
        <f>IFERROR(VLOOKUP(B19,'[2]Division Master'!A$1:D$65536,3,FALSE),"")</f>
        <v>4/4</v>
      </c>
      <c r="D19" t="s">
        <v>16</v>
      </c>
      <c r="E19" t="s">
        <v>15</v>
      </c>
      <c r="F19" s="6">
        <f>IFERROR(VLOOKUP(B19,'[2]Division Master'!A$1:D$65536,4,FALSE),"")</f>
        <v>0</v>
      </c>
      <c r="G19" s="1"/>
      <c r="H19" s="1" t="str">
        <f t="shared" si="1"/>
        <v>1</v>
      </c>
      <c r="I19">
        <f t="shared" si="2"/>
        <v>13</v>
      </c>
      <c r="J19" t="e">
        <f>VLOOKUP(D19,[2]Sheet4!T$1:U$65536,2,FALSE)</f>
        <v>#N/A</v>
      </c>
      <c r="K19" t="e">
        <f>VLOOKUP(E19,[2]Sheet4!T$1:U$65536,2,FALSE)</f>
        <v>#N/A</v>
      </c>
      <c r="L19">
        <f t="shared" si="3"/>
        <v>0</v>
      </c>
      <c r="M19">
        <f t="shared" si="4"/>
        <v>0</v>
      </c>
      <c r="N19" t="str">
        <f t="shared" si="5"/>
        <v>Multi</v>
      </c>
    </row>
    <row r="20" spans="1:249" x14ac:dyDescent="0.2">
      <c r="A20" s="1">
        <f t="shared" si="0"/>
        <v>14</v>
      </c>
      <c r="B20" s="1" t="s">
        <v>28</v>
      </c>
      <c r="C20" s="4" t="str">
        <f>IFERROR(VLOOKUP(B20,'[2]Division Master'!A$1:D$65536,3,FALSE),"")</f>
        <v>4/4</v>
      </c>
      <c r="D20" t="s">
        <v>30</v>
      </c>
      <c r="E20" t="s">
        <v>27</v>
      </c>
      <c r="F20" s="6">
        <f>IFERROR(VLOOKUP(B20,'[2]Division Master'!A$1:D$65536,4,FALSE),"")</f>
        <v>0</v>
      </c>
      <c r="G20" s="1"/>
      <c r="H20" s="1" t="str">
        <f t="shared" si="1"/>
        <v>1</v>
      </c>
      <c r="I20">
        <f t="shared" si="2"/>
        <v>14</v>
      </c>
      <c r="J20" t="e">
        <f>VLOOKUP(D20,[2]Sheet4!T$1:U$65536,2,FALSE)</f>
        <v>#N/A</v>
      </c>
      <c r="K20" t="e">
        <f>VLOOKUP(E20,[2]Sheet4!T$1:U$65536,2,FALSE)</f>
        <v>#N/A</v>
      </c>
      <c r="L20">
        <f t="shared" si="3"/>
        <v>0</v>
      </c>
      <c r="M20">
        <f t="shared" si="4"/>
        <v>0</v>
      </c>
      <c r="N20" t="str">
        <f t="shared" si="5"/>
        <v>Reg</v>
      </c>
    </row>
    <row r="21" spans="1:249" x14ac:dyDescent="0.2">
      <c r="A21" s="1">
        <f t="shared" si="0"/>
        <v>15</v>
      </c>
      <c r="B21" s="1" t="s">
        <v>12</v>
      </c>
      <c r="C21" s="4" t="str">
        <f>IFERROR(VLOOKUP(B21,'[2]Division Master'!A$1:D$65536,3,FALSE),"")</f>
        <v>3/3</v>
      </c>
      <c r="D21" t="s">
        <v>56</v>
      </c>
      <c r="E21" t="s">
        <v>21</v>
      </c>
      <c r="F21" s="6">
        <f>IFERROR(VLOOKUP(B21,'[2]Division Master'!A$1:D$65536,4,FALSE),"")</f>
        <v>19.5</v>
      </c>
      <c r="G21" s="1"/>
      <c r="H21" s="1" t="str">
        <f t="shared" si="1"/>
        <v>2</v>
      </c>
      <c r="I21">
        <f t="shared" si="2"/>
        <v>15</v>
      </c>
      <c r="J21" t="e">
        <f>VLOOKUP(D21,[2]Sheet4!T$1:U$65536,2,FALSE)</f>
        <v>#N/A</v>
      </c>
      <c r="K21" t="e">
        <f>VLOOKUP(E21,[2]Sheet4!T$1:U$65536,2,FALSE)</f>
        <v>#N/A</v>
      </c>
      <c r="L21">
        <f t="shared" si="3"/>
        <v>19.5</v>
      </c>
      <c r="M21">
        <f t="shared" si="4"/>
        <v>19.5</v>
      </c>
      <c r="N21" t="str">
        <f t="shared" si="5"/>
        <v>Opn</v>
      </c>
    </row>
    <row r="22" spans="1:249" x14ac:dyDescent="0.2">
      <c r="A22" s="1">
        <f t="shared" si="0"/>
        <v>16</v>
      </c>
      <c r="B22" s="1" t="s">
        <v>7</v>
      </c>
      <c r="C22" s="4" t="str">
        <f>IFERROR(VLOOKUP(B22,'[2]Division Master'!A$1:D$65536,3,FALSE),"")</f>
        <v>4/4</v>
      </c>
      <c r="D22" t="s">
        <v>9</v>
      </c>
      <c r="E22" t="s">
        <v>6</v>
      </c>
      <c r="F22" s="6">
        <f>IFERROR(VLOOKUP(B22,'[2]Division Master'!A$1:D$65536,4,FALSE),"")</f>
        <v>0</v>
      </c>
      <c r="G22" s="1"/>
      <c r="H22" s="1" t="str">
        <f t="shared" si="1"/>
        <v>1</v>
      </c>
      <c r="I22">
        <f t="shared" si="2"/>
        <v>16</v>
      </c>
      <c r="J22" t="e">
        <f>VLOOKUP(D22,[2]Sheet4!T$1:U$65536,2,FALSE)</f>
        <v>#N/A</v>
      </c>
      <c r="K22" t="e">
        <f>VLOOKUP(E22,[2]Sheet4!T$1:U$65536,2,FALSE)</f>
        <v>#N/A</v>
      </c>
      <c r="L22">
        <f t="shared" si="3"/>
        <v>0</v>
      </c>
      <c r="M22">
        <f t="shared" si="4"/>
        <v>0</v>
      </c>
      <c r="N22" t="str">
        <f t="shared" si="5"/>
        <v>Opn</v>
      </c>
    </row>
    <row r="23" spans="1:249" x14ac:dyDescent="0.2">
      <c r="A23" s="1">
        <f t="shared" si="0"/>
        <v>17</v>
      </c>
      <c r="B23" s="1" t="s">
        <v>12</v>
      </c>
      <c r="C23" s="4" t="str">
        <f>IFERROR(VLOOKUP(B23,'[2]Division Master'!A$1:D$65536,3,FALSE),"")</f>
        <v>3/3</v>
      </c>
      <c r="D23" t="s">
        <v>13</v>
      </c>
      <c r="E23" t="s">
        <v>22</v>
      </c>
      <c r="F23" s="6">
        <f>IFERROR(VLOOKUP(B23,'[2]Division Master'!A$1:D$65536,4,FALSE),"")</f>
        <v>19.5</v>
      </c>
      <c r="G23" s="1"/>
      <c r="H23" s="1" t="str">
        <f t="shared" si="1"/>
        <v>2</v>
      </c>
      <c r="I23">
        <f t="shared" si="2"/>
        <v>17</v>
      </c>
      <c r="J23" t="e">
        <f>VLOOKUP(D23,[2]Sheet4!T$1:U$65536,2,FALSE)</f>
        <v>#N/A</v>
      </c>
      <c r="K23" t="e">
        <f>VLOOKUP(E23,[2]Sheet4!T$1:U$65536,2,FALSE)</f>
        <v>#N/A</v>
      </c>
      <c r="L23">
        <f t="shared" si="3"/>
        <v>19.5</v>
      </c>
      <c r="M23">
        <f t="shared" si="4"/>
        <v>19.5</v>
      </c>
      <c r="N23" t="str">
        <f t="shared" si="5"/>
        <v>Opn</v>
      </c>
    </row>
    <row r="24" spans="1:249" x14ac:dyDescent="0.2">
      <c r="A24" s="1">
        <f t="shared" si="0"/>
        <v>18</v>
      </c>
      <c r="B24" s="1" t="s">
        <v>2</v>
      </c>
      <c r="C24" s="4" t="str">
        <f>IFERROR(VLOOKUP(B24,'[2]Division Master'!A$1:D$65536,3,FALSE),"")</f>
        <v>4/4</v>
      </c>
      <c r="D24" t="s">
        <v>4</v>
      </c>
      <c r="E24" t="s">
        <v>1</v>
      </c>
      <c r="F24" s="6">
        <f>IFERROR(VLOOKUP(B24,'[2]Division Master'!A$1:D$65536,4,FALSE),"")</f>
        <v>19.5</v>
      </c>
      <c r="G24" s="1"/>
      <c r="H24" s="1" t="str">
        <f t="shared" si="1"/>
        <v>2</v>
      </c>
      <c r="I24">
        <f t="shared" si="2"/>
        <v>18</v>
      </c>
      <c r="J24" t="e">
        <f>VLOOKUP(D24,[2]Sheet4!T$1:U$65536,2,FALSE)</f>
        <v>#N/A</v>
      </c>
      <c r="K24" t="e">
        <f>VLOOKUP(E24,[2]Sheet4!T$1:U$65536,2,FALSE)</f>
        <v>#N/A</v>
      </c>
      <c r="L24">
        <f t="shared" si="3"/>
        <v>19.5</v>
      </c>
      <c r="M24">
        <f t="shared" si="4"/>
        <v>19.5</v>
      </c>
      <c r="N24" t="str">
        <f t="shared" si="5"/>
        <v>Reg</v>
      </c>
    </row>
    <row r="25" spans="1:249" x14ac:dyDescent="0.2">
      <c r="A25" s="12"/>
      <c r="B25" s="12"/>
      <c r="C25" s="12"/>
      <c r="D25" s="13" t="s">
        <v>19</v>
      </c>
      <c r="E25" s="13"/>
      <c r="F25" s="13"/>
      <c r="H25" t="str">
        <f t="shared" si="1"/>
        <v/>
      </c>
      <c r="I25">
        <f t="shared" si="2"/>
        <v>0</v>
      </c>
      <c r="J25" t="e">
        <f>VLOOKUP(D25,[2]Sheet4!T$1:U$65536,2,FALSE)</f>
        <v>#N/A</v>
      </c>
      <c r="K25" t="e">
        <f>VLOOKUP(E25,[2]Sheet4!T$1:U$65536,2,FALSE)</f>
        <v>#N/A</v>
      </c>
      <c r="L25">
        <f t="shared" si="3"/>
        <v>0</v>
      </c>
      <c r="M25">
        <f t="shared" si="4"/>
        <v>0</v>
      </c>
      <c r="N25" t="str">
        <f t="shared" si="5"/>
        <v>Reg</v>
      </c>
      <c r="R25" s="11"/>
      <c r="IK25" s="10"/>
      <c r="IL25" s="11"/>
      <c r="IM25" s="10"/>
      <c r="IN25" s="11"/>
      <c r="IO25" s="11"/>
    </row>
    <row r="26" spans="1:249" x14ac:dyDescent="0.2">
      <c r="A26" s="1">
        <v>19</v>
      </c>
      <c r="B26" s="1" t="s">
        <v>25</v>
      </c>
      <c r="C26" s="4" t="str">
        <f>IFERROR(VLOOKUP(B26,'[2]Division Master'!A$1:D$65536,3,FALSE),"")</f>
        <v>4/4</v>
      </c>
      <c r="D26" t="s">
        <v>24</v>
      </c>
      <c r="E26" t="s">
        <v>23</v>
      </c>
      <c r="F26" s="6">
        <f>IFERROR(VLOOKUP(B26,'[2]Division Master'!A$1:D$65536,4,FALSE),"")</f>
        <v>20.5</v>
      </c>
      <c r="G26" s="1"/>
      <c r="H26" s="1" t="str">
        <f t="shared" si="1"/>
        <v>3</v>
      </c>
      <c r="I26">
        <f t="shared" si="2"/>
        <v>19</v>
      </c>
      <c r="J26" t="e">
        <f>VLOOKUP(D26,[2]Sheet4!T$1:U$65536,2,FALSE)</f>
        <v>#N/A</v>
      </c>
      <c r="K26" t="e">
        <f>VLOOKUP(E26,[2]Sheet4!T$1:U$65536,2,FALSE)</f>
        <v>#N/A</v>
      </c>
      <c r="L26">
        <f t="shared" si="3"/>
        <v>20.5</v>
      </c>
      <c r="M26">
        <f t="shared" si="4"/>
        <v>20.5</v>
      </c>
      <c r="N26" t="str">
        <f t="shared" si="5"/>
        <v>Opn</v>
      </c>
    </row>
    <row r="27" spans="1:249" x14ac:dyDescent="0.2">
      <c r="A27" s="1">
        <f t="shared" si="0"/>
        <v>20</v>
      </c>
      <c r="B27" s="1" t="s">
        <v>17</v>
      </c>
      <c r="C27" s="4" t="str">
        <f>IFERROR(VLOOKUP(B27,'[2]Division Master'!A$1:D$65536,3,FALSE),"")</f>
        <v>4/4</v>
      </c>
      <c r="D27" t="s">
        <v>15</v>
      </c>
      <c r="E27" t="s">
        <v>16</v>
      </c>
      <c r="F27" s="6">
        <f>IFERROR(VLOOKUP(B27,'[2]Division Master'!A$1:D$65536,4,FALSE),"")</f>
        <v>0</v>
      </c>
      <c r="G27" s="1"/>
      <c r="H27" s="1" t="str">
        <f t="shared" si="1"/>
        <v>1</v>
      </c>
      <c r="I27">
        <f t="shared" si="2"/>
        <v>20</v>
      </c>
      <c r="J27" t="e">
        <f>VLOOKUP(D27,[2]Sheet4!T$1:U$65536,2,FALSE)</f>
        <v>#N/A</v>
      </c>
      <c r="K27" t="e">
        <f>VLOOKUP(E27,[2]Sheet4!T$1:U$65536,2,FALSE)</f>
        <v>#N/A</v>
      </c>
      <c r="L27">
        <f t="shared" si="3"/>
        <v>0</v>
      </c>
      <c r="M27">
        <f t="shared" si="4"/>
        <v>0</v>
      </c>
      <c r="N27" t="str">
        <f t="shared" si="5"/>
        <v>Multi</v>
      </c>
    </row>
    <row r="28" spans="1:249" x14ac:dyDescent="0.2">
      <c r="A28" s="1">
        <f t="shared" si="0"/>
        <v>21</v>
      </c>
      <c r="B28" s="1" t="s">
        <v>28</v>
      </c>
      <c r="C28" s="4" t="str">
        <f>IFERROR(VLOOKUP(B28,'[2]Division Master'!A$1:D$65536,3,FALSE),"")</f>
        <v>4/4</v>
      </c>
      <c r="D28" t="s">
        <v>27</v>
      </c>
      <c r="E28" t="s">
        <v>26</v>
      </c>
      <c r="F28" s="6">
        <f>IFERROR(VLOOKUP(B28,'[2]Division Master'!A$1:D$65536,4,FALSE),"")</f>
        <v>0</v>
      </c>
      <c r="G28" s="1"/>
      <c r="H28" s="1" t="str">
        <f t="shared" si="1"/>
        <v>1</v>
      </c>
      <c r="I28">
        <f t="shared" si="2"/>
        <v>21</v>
      </c>
      <c r="J28" t="e">
        <f>VLOOKUP(D28,[2]Sheet4!T$1:U$65536,2,FALSE)</f>
        <v>#N/A</v>
      </c>
      <c r="K28" t="e">
        <f>VLOOKUP(E28,[2]Sheet4!T$1:U$65536,2,FALSE)</f>
        <v>#N/A</v>
      </c>
      <c r="L28">
        <f t="shared" si="3"/>
        <v>0</v>
      </c>
      <c r="M28">
        <f t="shared" si="4"/>
        <v>0</v>
      </c>
      <c r="N28" t="str">
        <f t="shared" si="5"/>
        <v>Reg</v>
      </c>
    </row>
    <row r="29" spans="1:249" x14ac:dyDescent="0.2">
      <c r="A29" s="1">
        <f t="shared" si="0"/>
        <v>22</v>
      </c>
      <c r="B29" s="1" t="s">
        <v>12</v>
      </c>
      <c r="C29" s="4" t="str">
        <f>IFERROR(VLOOKUP(B29,'[2]Division Master'!A$1:D$65536,3,FALSE),"")</f>
        <v>3/3</v>
      </c>
      <c r="D29" t="s">
        <v>11</v>
      </c>
      <c r="E29" t="s">
        <v>56</v>
      </c>
      <c r="F29" s="6">
        <f>IFERROR(VLOOKUP(B29,'[2]Division Master'!A$1:D$65536,4,FALSE),"")</f>
        <v>19.5</v>
      </c>
      <c r="G29" s="1"/>
      <c r="H29" s="1" t="str">
        <f t="shared" si="1"/>
        <v>2</v>
      </c>
      <c r="I29">
        <f t="shared" si="2"/>
        <v>22</v>
      </c>
      <c r="J29" t="e">
        <f>VLOOKUP(D29,[2]Sheet4!T$1:U$65536,2,FALSE)</f>
        <v>#N/A</v>
      </c>
      <c r="K29" t="e">
        <f>VLOOKUP(E29,[2]Sheet4!T$1:U$65536,2,FALSE)</f>
        <v>#N/A</v>
      </c>
      <c r="L29">
        <f t="shared" si="3"/>
        <v>19.5</v>
      </c>
      <c r="M29">
        <f t="shared" si="4"/>
        <v>19.5</v>
      </c>
      <c r="N29" t="str">
        <f t="shared" si="5"/>
        <v>Opn</v>
      </c>
    </row>
    <row r="30" spans="1:249" x14ac:dyDescent="0.2">
      <c r="A30" s="1">
        <f t="shared" si="0"/>
        <v>23</v>
      </c>
      <c r="B30" s="1" t="s">
        <v>12</v>
      </c>
      <c r="C30" s="4" t="str">
        <f>IFERROR(VLOOKUP(B30,'[2]Division Master'!A$1:D$65536,3,FALSE),"")</f>
        <v>3/3</v>
      </c>
      <c r="D30" t="s">
        <v>22</v>
      </c>
      <c r="E30" t="s">
        <v>21</v>
      </c>
      <c r="F30" s="6">
        <f>IFERROR(VLOOKUP(B30,'[2]Division Master'!A$1:D$65536,4,FALSE),"")</f>
        <v>19.5</v>
      </c>
      <c r="G30" s="1"/>
      <c r="H30" s="1" t="str">
        <f t="shared" si="1"/>
        <v>2</v>
      </c>
      <c r="I30">
        <f t="shared" si="2"/>
        <v>23</v>
      </c>
      <c r="J30" t="e">
        <f>VLOOKUP(D30,[2]Sheet4!T$1:U$65536,2,FALSE)</f>
        <v>#N/A</v>
      </c>
      <c r="K30" t="e">
        <f>VLOOKUP(E30,[2]Sheet4!T$1:U$65536,2,FALSE)</f>
        <v>#N/A</v>
      </c>
      <c r="L30">
        <f t="shared" si="3"/>
        <v>19.5</v>
      </c>
      <c r="M30">
        <f t="shared" si="4"/>
        <v>19.5</v>
      </c>
      <c r="N30" t="str">
        <f t="shared" si="5"/>
        <v>Opn</v>
      </c>
    </row>
    <row r="31" spans="1:249" x14ac:dyDescent="0.2">
      <c r="A31" s="1">
        <f t="shared" si="0"/>
        <v>24</v>
      </c>
      <c r="B31" s="1" t="s">
        <v>7</v>
      </c>
      <c r="C31" s="4" t="str">
        <f>IFERROR(VLOOKUP(B31,'[2]Division Master'!A$1:D$65536,3,FALSE),"")</f>
        <v>4/4</v>
      </c>
      <c r="D31" t="s">
        <v>6</v>
      </c>
      <c r="E31" t="s">
        <v>20</v>
      </c>
      <c r="F31" s="6">
        <f>IFERROR(VLOOKUP(B31,'[2]Division Master'!A$1:D$65536,4,FALSE),"")</f>
        <v>0</v>
      </c>
      <c r="G31" s="1"/>
      <c r="H31" s="1" t="str">
        <f t="shared" si="1"/>
        <v>1</v>
      </c>
      <c r="I31">
        <f t="shared" si="2"/>
        <v>24</v>
      </c>
      <c r="J31" t="e">
        <f>VLOOKUP(D31,[2]Sheet4!T$1:U$65536,2,FALSE)</f>
        <v>#N/A</v>
      </c>
      <c r="K31" t="e">
        <f>VLOOKUP(E31,[2]Sheet4!T$1:U$65536,2,FALSE)</f>
        <v>#N/A</v>
      </c>
      <c r="L31">
        <f t="shared" si="3"/>
        <v>0</v>
      </c>
      <c r="M31">
        <f t="shared" si="4"/>
        <v>0</v>
      </c>
      <c r="N31" t="str">
        <f t="shared" si="5"/>
        <v>Opn</v>
      </c>
    </row>
    <row r="32" spans="1:249" x14ac:dyDescent="0.2">
      <c r="A32" s="1">
        <f t="shared" si="0"/>
        <v>25</v>
      </c>
      <c r="B32" s="1" t="s">
        <v>2</v>
      </c>
      <c r="C32" s="4" t="str">
        <f>IFERROR(VLOOKUP(B32,'[2]Division Master'!A$1:D$65536,3,FALSE),"")</f>
        <v>4/4</v>
      </c>
      <c r="D32" t="s">
        <v>1</v>
      </c>
      <c r="E32" t="s">
        <v>3</v>
      </c>
      <c r="F32" s="6">
        <f>IFERROR(VLOOKUP(B32,'[2]Division Master'!A$1:D$65536,4,FALSE),"")</f>
        <v>19.5</v>
      </c>
      <c r="G32" s="1"/>
      <c r="H32" s="1" t="str">
        <f t="shared" si="1"/>
        <v>2</v>
      </c>
      <c r="I32">
        <f t="shared" si="2"/>
        <v>25</v>
      </c>
      <c r="J32" t="e">
        <f>VLOOKUP(D32,[2]Sheet4!T$1:U$65536,2,FALSE)</f>
        <v>#N/A</v>
      </c>
      <c r="K32" t="e">
        <f>VLOOKUP(E32,[2]Sheet4!T$1:U$65536,2,FALSE)</f>
        <v>#N/A</v>
      </c>
      <c r="L32">
        <f t="shared" si="3"/>
        <v>19.5</v>
      </c>
      <c r="M32">
        <f t="shared" si="4"/>
        <v>19.5</v>
      </c>
      <c r="N32" t="str">
        <f t="shared" si="5"/>
        <v>Reg</v>
      </c>
    </row>
    <row r="33" spans="1:249" x14ac:dyDescent="0.2">
      <c r="A33" s="1">
        <f t="shared" si="0"/>
        <v>26</v>
      </c>
      <c r="B33" s="1" t="s">
        <v>25</v>
      </c>
      <c r="C33" s="4" t="str">
        <f>IFERROR(VLOOKUP(B33,'[2]Division Master'!A$1:D$65536,3,FALSE),"")</f>
        <v>4/4</v>
      </c>
      <c r="D33" t="s">
        <v>29</v>
      </c>
      <c r="E33" t="s">
        <v>23</v>
      </c>
      <c r="F33" s="6">
        <f>IFERROR(VLOOKUP(B33,'[2]Division Master'!A$1:D$65536,4,FALSE),"")</f>
        <v>20.5</v>
      </c>
      <c r="G33" s="1"/>
      <c r="H33" s="1" t="str">
        <f t="shared" si="1"/>
        <v>3</v>
      </c>
      <c r="I33">
        <f t="shared" si="2"/>
        <v>26</v>
      </c>
      <c r="J33" t="e">
        <f>VLOOKUP(D33,[2]Sheet4!T$1:U$65536,2,FALSE)</f>
        <v>#N/A</v>
      </c>
      <c r="K33" t="e">
        <f>VLOOKUP(E33,[2]Sheet4!T$1:U$65536,2,FALSE)</f>
        <v>#N/A</v>
      </c>
      <c r="L33">
        <f t="shared" si="3"/>
        <v>20.5</v>
      </c>
      <c r="M33">
        <f t="shared" si="4"/>
        <v>20.5</v>
      </c>
      <c r="N33" t="str">
        <f t="shared" si="5"/>
        <v>Opn</v>
      </c>
    </row>
    <row r="34" spans="1:249" x14ac:dyDescent="0.2">
      <c r="A34" s="12"/>
      <c r="B34" s="12"/>
      <c r="C34" s="12"/>
      <c r="D34" s="13" t="s">
        <v>19</v>
      </c>
      <c r="E34" s="13"/>
      <c r="F34" s="13"/>
      <c r="G34" s="14"/>
      <c r="H34" s="14" t="str">
        <f t="shared" si="1"/>
        <v/>
      </c>
      <c r="I34" s="14">
        <f t="shared" si="2"/>
        <v>0</v>
      </c>
      <c r="J34" s="14" t="e">
        <f>VLOOKUP(D34,[2]Sheet4!T$1:U$65536,2,FALSE)</f>
        <v>#N/A</v>
      </c>
      <c r="K34" s="14" t="e">
        <f>VLOOKUP(E34,[2]Sheet4!T$1:U$65536,2,FALSE)</f>
        <v>#N/A</v>
      </c>
      <c r="L34" s="14">
        <f t="shared" si="3"/>
        <v>0</v>
      </c>
      <c r="M34" s="14">
        <f t="shared" si="4"/>
        <v>0</v>
      </c>
      <c r="N34" s="14" t="str">
        <f t="shared" si="5"/>
        <v>Reg</v>
      </c>
      <c r="O34" s="14"/>
      <c r="P34" s="14"/>
      <c r="Q34" s="14"/>
      <c r="R34" s="13"/>
      <c r="HY34" s="10"/>
      <c r="HZ34" s="11"/>
      <c r="IA34" s="10"/>
      <c r="IB34" s="11"/>
      <c r="IC34" s="11"/>
      <c r="IK34" s="10"/>
      <c r="IL34" s="11"/>
      <c r="IM34" s="10"/>
      <c r="IN34" s="11"/>
      <c r="IO34" s="11"/>
    </row>
    <row r="35" spans="1:249" x14ac:dyDescent="0.2">
      <c r="A35" s="1">
        <v>27</v>
      </c>
      <c r="B35" s="1" t="s">
        <v>12</v>
      </c>
      <c r="C35" s="4" t="str">
        <f>IFERROR(VLOOKUP(B35,'[2]Division Master'!A$1:D$65536,3,FALSE),"")</f>
        <v>3/3</v>
      </c>
      <c r="D35" t="s">
        <v>56</v>
      </c>
      <c r="E35" t="s">
        <v>13</v>
      </c>
      <c r="F35" s="6">
        <f>IFERROR(VLOOKUP(B35,'[2]Division Master'!A$1:D$65536,4,FALSE),"")</f>
        <v>19.5</v>
      </c>
      <c r="G35" s="1"/>
      <c r="H35" s="1" t="str">
        <f t="shared" si="1"/>
        <v>2</v>
      </c>
      <c r="I35">
        <f t="shared" si="2"/>
        <v>27</v>
      </c>
      <c r="J35" t="e">
        <f>VLOOKUP(D35,[2]Sheet4!T$1:U$65536,2,FALSE)</f>
        <v>#N/A</v>
      </c>
      <c r="K35" t="e">
        <f>VLOOKUP(E35,[2]Sheet4!T$1:U$65536,2,FALSE)</f>
        <v>#N/A</v>
      </c>
      <c r="L35">
        <f t="shared" si="3"/>
        <v>19.5</v>
      </c>
      <c r="M35">
        <f t="shared" si="4"/>
        <v>19.5</v>
      </c>
      <c r="N35" t="str">
        <f t="shared" si="5"/>
        <v>Opn</v>
      </c>
    </row>
    <row r="36" spans="1:249" x14ac:dyDescent="0.2">
      <c r="A36" s="1">
        <f t="shared" si="0"/>
        <v>28</v>
      </c>
      <c r="B36" s="1" t="s">
        <v>12</v>
      </c>
      <c r="C36" s="4" t="str">
        <f>IFERROR(VLOOKUP(B36,'[2]Division Master'!A$1:D$65536,3,FALSE),"")</f>
        <v>3/3</v>
      </c>
      <c r="D36" t="s">
        <v>21</v>
      </c>
      <c r="E36" t="s">
        <v>58</v>
      </c>
      <c r="F36" s="6">
        <f>IFERROR(VLOOKUP(B36,'[2]Division Master'!A$1:D$65536,4,FALSE),"")</f>
        <v>19.5</v>
      </c>
      <c r="G36" s="1"/>
      <c r="H36" s="1" t="str">
        <f t="shared" si="1"/>
        <v>2</v>
      </c>
      <c r="I36">
        <f t="shared" si="2"/>
        <v>28</v>
      </c>
      <c r="J36" t="e">
        <f>VLOOKUP(D36,[2]Sheet4!T$1:U$65536,2,FALSE)</f>
        <v>#N/A</v>
      </c>
      <c r="K36" t="e">
        <f>VLOOKUP(E36,[2]Sheet4!T$1:U$65536,2,FALSE)</f>
        <v>#N/A</v>
      </c>
      <c r="L36">
        <f t="shared" si="3"/>
        <v>19.5</v>
      </c>
      <c r="M36">
        <f t="shared" si="4"/>
        <v>19.5</v>
      </c>
      <c r="N36" t="str">
        <f t="shared" si="5"/>
        <v>Opn</v>
      </c>
    </row>
    <row r="37" spans="1:249" x14ac:dyDescent="0.2">
      <c r="A37" s="1">
        <f t="shared" si="0"/>
        <v>29</v>
      </c>
      <c r="B37" s="1" t="s">
        <v>7</v>
      </c>
      <c r="C37" s="4" t="str">
        <f>IFERROR(VLOOKUP(B37,'[2]Division Master'!A$1:D$65536,3,FALSE),"")</f>
        <v>4/4</v>
      </c>
      <c r="D37" t="s">
        <v>9</v>
      </c>
      <c r="E37" t="s">
        <v>8</v>
      </c>
      <c r="F37" s="6">
        <f>IFERROR(VLOOKUP(B37,'[2]Division Master'!A$1:D$65536,4,FALSE),"")</f>
        <v>0</v>
      </c>
      <c r="G37" s="1"/>
      <c r="H37" s="1" t="str">
        <f t="shared" si="1"/>
        <v>1</v>
      </c>
      <c r="I37">
        <f t="shared" si="2"/>
        <v>29</v>
      </c>
      <c r="J37" t="e">
        <f>VLOOKUP(D37,[2]Sheet4!T$1:U$65536,2,FALSE)</f>
        <v>#N/A</v>
      </c>
      <c r="K37" t="e">
        <f>VLOOKUP(E37,[2]Sheet4!T$1:U$65536,2,FALSE)</f>
        <v>#N/A</v>
      </c>
      <c r="L37">
        <f t="shared" si="3"/>
        <v>0</v>
      </c>
      <c r="M37">
        <f t="shared" si="4"/>
        <v>0</v>
      </c>
      <c r="N37" t="str">
        <f t="shared" si="5"/>
        <v>Opn</v>
      </c>
    </row>
    <row r="38" spans="1:249" x14ac:dyDescent="0.2">
      <c r="A38" s="1">
        <f t="shared" si="0"/>
        <v>30</v>
      </c>
      <c r="B38" s="1" t="s">
        <v>28</v>
      </c>
      <c r="C38" s="4" t="str">
        <f>IFERROR(VLOOKUP(B38,'[2]Division Master'!A$1:D$65536,3,FALSE),"")</f>
        <v>4/4</v>
      </c>
      <c r="D38" t="s">
        <v>30</v>
      </c>
      <c r="E38" t="s">
        <v>26</v>
      </c>
      <c r="F38" s="6">
        <f>IFERROR(VLOOKUP(B38,'[2]Division Master'!A$1:D$65536,4,FALSE),"")</f>
        <v>0</v>
      </c>
      <c r="G38" s="1"/>
      <c r="H38" s="1" t="str">
        <f t="shared" si="1"/>
        <v>1</v>
      </c>
      <c r="I38">
        <f t="shared" si="2"/>
        <v>30</v>
      </c>
      <c r="J38" t="e">
        <f>VLOOKUP(D38,[2]Sheet4!T$1:U$65536,2,FALSE)</f>
        <v>#N/A</v>
      </c>
      <c r="K38" t="e">
        <f>VLOOKUP(E38,[2]Sheet4!T$1:U$65536,2,FALSE)</f>
        <v>#N/A</v>
      </c>
      <c r="L38">
        <f t="shared" si="3"/>
        <v>0</v>
      </c>
      <c r="M38">
        <f t="shared" si="4"/>
        <v>0</v>
      </c>
      <c r="N38" t="str">
        <f t="shared" si="5"/>
        <v>Reg</v>
      </c>
    </row>
    <row r="39" spans="1:249" x14ac:dyDescent="0.2">
      <c r="A39" s="1">
        <f t="shared" si="0"/>
        <v>31</v>
      </c>
      <c r="B39" s="1" t="s">
        <v>17</v>
      </c>
      <c r="C39" s="4" t="str">
        <f>IFERROR(VLOOKUP(B39,'[2]Division Master'!A$1:D$65536,3,FALSE),"")</f>
        <v>4/4</v>
      </c>
      <c r="D39" t="s">
        <v>16</v>
      </c>
      <c r="E39" t="s">
        <v>15</v>
      </c>
      <c r="F39" s="6">
        <f>IFERROR(VLOOKUP(B39,'[2]Division Master'!A$1:D$65536,4,FALSE),"")</f>
        <v>0</v>
      </c>
      <c r="G39" s="1"/>
      <c r="H39" s="1" t="str">
        <f t="shared" si="1"/>
        <v>1</v>
      </c>
      <c r="I39">
        <f t="shared" si="2"/>
        <v>31</v>
      </c>
      <c r="J39" t="e">
        <f>VLOOKUP(D39,[2]Sheet4!T$1:U$65536,2,FALSE)</f>
        <v>#N/A</v>
      </c>
      <c r="K39" t="e">
        <f>VLOOKUP(E39,[2]Sheet4!T$1:U$65536,2,FALSE)</f>
        <v>#N/A</v>
      </c>
      <c r="L39">
        <f t="shared" si="3"/>
        <v>0</v>
      </c>
      <c r="M39">
        <f t="shared" si="4"/>
        <v>0</v>
      </c>
      <c r="N39" t="str">
        <f t="shared" si="5"/>
        <v>Multi</v>
      </c>
    </row>
    <row r="40" spans="1:249" x14ac:dyDescent="0.2">
      <c r="A40" s="1">
        <f t="shared" si="0"/>
        <v>32</v>
      </c>
      <c r="B40" s="1" t="s">
        <v>25</v>
      </c>
      <c r="C40" s="4" t="str">
        <f>IFERROR(VLOOKUP(B40,'[2]Division Master'!A$1:D$65536,3,FALSE),"")</f>
        <v>4/4</v>
      </c>
      <c r="D40" t="s">
        <v>24</v>
      </c>
      <c r="E40" t="s">
        <v>29</v>
      </c>
      <c r="F40" s="6">
        <f>IFERROR(VLOOKUP(B40,'[2]Division Master'!A$1:D$65536,4,FALSE),"")</f>
        <v>20.5</v>
      </c>
      <c r="G40" s="1"/>
      <c r="H40" s="1" t="str">
        <f t="shared" si="1"/>
        <v>3</v>
      </c>
      <c r="I40">
        <f t="shared" si="2"/>
        <v>32</v>
      </c>
      <c r="J40" t="e">
        <f>VLOOKUP(D40,[2]Sheet4!T$1:U$65536,2,FALSE)</f>
        <v>#N/A</v>
      </c>
      <c r="K40" t="e">
        <f>VLOOKUP(E40,[2]Sheet4!T$1:U$65536,2,FALSE)</f>
        <v>#N/A</v>
      </c>
      <c r="L40">
        <f t="shared" si="3"/>
        <v>20.5</v>
      </c>
      <c r="M40">
        <f t="shared" si="4"/>
        <v>20.5</v>
      </c>
      <c r="N40" t="str">
        <f t="shared" si="5"/>
        <v>Opn</v>
      </c>
    </row>
    <row r="41" spans="1:249" x14ac:dyDescent="0.2">
      <c r="A41" s="1">
        <f t="shared" si="0"/>
        <v>33</v>
      </c>
      <c r="B41" s="1" t="s">
        <v>12</v>
      </c>
      <c r="C41" s="4" t="str">
        <f>IFERROR(VLOOKUP(B41,'[2]Division Master'!A$1:D$65536,3,FALSE),"")</f>
        <v>3/3</v>
      </c>
      <c r="D41" t="s">
        <v>13</v>
      </c>
      <c r="E41" t="s">
        <v>21</v>
      </c>
      <c r="F41" s="6">
        <f>IFERROR(VLOOKUP(B41,'[2]Division Master'!A$1:D$65536,4,FALSE),"")</f>
        <v>19.5</v>
      </c>
      <c r="G41" s="1"/>
      <c r="H41" s="1" t="str">
        <f t="shared" si="1"/>
        <v>2</v>
      </c>
      <c r="I41">
        <f t="shared" si="2"/>
        <v>33</v>
      </c>
      <c r="J41" t="e">
        <f>VLOOKUP(D41,[2]Sheet4!T$1:U$65536,2,FALSE)</f>
        <v>#N/A</v>
      </c>
      <c r="K41" t="e">
        <f>VLOOKUP(E41,[2]Sheet4!T$1:U$65536,2,FALSE)</f>
        <v>#N/A</v>
      </c>
      <c r="L41">
        <f t="shared" si="3"/>
        <v>19.5</v>
      </c>
      <c r="M41">
        <f t="shared" si="4"/>
        <v>19.5</v>
      </c>
      <c r="N41" t="str">
        <f t="shared" si="5"/>
        <v>Opn</v>
      </c>
    </row>
    <row r="42" spans="1:249" x14ac:dyDescent="0.2">
      <c r="A42" s="12"/>
      <c r="B42" s="12"/>
      <c r="C42" s="12"/>
      <c r="D42" s="13" t="s">
        <v>59</v>
      </c>
      <c r="E42" s="13"/>
      <c r="F42" s="13"/>
      <c r="G42" s="14"/>
      <c r="H42" s="14" t="str">
        <f t="shared" si="1"/>
        <v/>
      </c>
      <c r="I42" s="14">
        <f t="shared" si="2"/>
        <v>0</v>
      </c>
      <c r="J42" s="14" t="e">
        <f>VLOOKUP(D42,[2]Sheet4!T$1:U$65536,2,FALSE)</f>
        <v>#N/A</v>
      </c>
      <c r="K42" s="14" t="e">
        <f>VLOOKUP(E42,[2]Sheet4!T$1:U$65536,2,FALSE)</f>
        <v>#N/A</v>
      </c>
      <c r="L42" s="14">
        <f t="shared" si="3"/>
        <v>0</v>
      </c>
      <c r="M42" s="14">
        <f t="shared" si="4"/>
        <v>0</v>
      </c>
      <c r="N42" s="14" t="str">
        <f t="shared" si="5"/>
        <v>Reg</v>
      </c>
      <c r="O42" s="14"/>
      <c r="P42" s="14"/>
      <c r="Q42" s="14"/>
      <c r="R42" s="13"/>
      <c r="HM42" s="10"/>
      <c r="HN42" s="11"/>
      <c r="HO42" s="10"/>
      <c r="HP42" s="11"/>
      <c r="HQ42" s="11"/>
      <c r="HY42" s="10"/>
      <c r="HZ42" s="11"/>
      <c r="IA42" s="10"/>
      <c r="IB42" s="11"/>
      <c r="IC42" s="11"/>
      <c r="IK42" s="10"/>
      <c r="IL42" s="11"/>
      <c r="IM42" s="10"/>
      <c r="IN42" s="11"/>
      <c r="IO42" s="11"/>
    </row>
    <row r="43" spans="1:249" x14ac:dyDescent="0.2">
      <c r="A43" s="1">
        <v>34</v>
      </c>
      <c r="B43" s="1" t="s">
        <v>2</v>
      </c>
      <c r="C43" s="4" t="str">
        <f>IFERROR(VLOOKUP(B43,'[2]Division Master'!A$1:D$65536,3,FALSE),"")</f>
        <v>4/4</v>
      </c>
      <c r="D43" t="s">
        <v>4</v>
      </c>
      <c r="E43" t="s">
        <v>3</v>
      </c>
      <c r="F43" s="6">
        <f>IFERROR(VLOOKUP(B43,'[2]Division Master'!A$1:D$65536,4,FALSE),"")</f>
        <v>19.5</v>
      </c>
      <c r="G43" s="1"/>
      <c r="H43" s="1" t="str">
        <f t="shared" si="1"/>
        <v>2</v>
      </c>
      <c r="I43">
        <f t="shared" si="2"/>
        <v>34</v>
      </c>
      <c r="J43" t="e">
        <f>VLOOKUP(D43,[2]Sheet4!T$1:U$65536,2,FALSE)</f>
        <v>#N/A</v>
      </c>
      <c r="K43" t="e">
        <f>VLOOKUP(E43,[2]Sheet4!T$1:U$65536,2,FALSE)</f>
        <v>#N/A</v>
      </c>
      <c r="L43">
        <f t="shared" si="3"/>
        <v>19.5</v>
      </c>
      <c r="M43">
        <f t="shared" si="4"/>
        <v>19.5</v>
      </c>
      <c r="N43" t="str">
        <f t="shared" si="5"/>
        <v>Reg</v>
      </c>
    </row>
    <row r="44" spans="1:249" x14ac:dyDescent="0.2">
      <c r="A44" s="1">
        <f t="shared" si="0"/>
        <v>35</v>
      </c>
      <c r="B44" s="1" t="s">
        <v>12</v>
      </c>
      <c r="C44" s="4" t="str">
        <f>IFERROR(VLOOKUP(B44,'[2]Division Master'!A$1:D$65536,3,FALSE),"")</f>
        <v>3/3</v>
      </c>
      <c r="D44" t="s">
        <v>11</v>
      </c>
      <c r="E44" t="s">
        <v>13</v>
      </c>
      <c r="F44" s="6">
        <f>IFERROR(VLOOKUP(B44,'[2]Division Master'!A$1:D$65536,4,FALSE),"")</f>
        <v>19.5</v>
      </c>
      <c r="G44" s="1"/>
      <c r="H44" s="1" t="str">
        <f t="shared" si="1"/>
        <v>2</v>
      </c>
      <c r="I44">
        <f t="shared" si="2"/>
        <v>35</v>
      </c>
      <c r="J44" t="e">
        <f>VLOOKUP(D44,[2]Sheet4!T$1:U$65536,2,FALSE)</f>
        <v>#N/A</v>
      </c>
      <c r="K44" t="e">
        <f>VLOOKUP(E44,[2]Sheet4!T$1:U$65536,2,FALSE)</f>
        <v>#N/A</v>
      </c>
      <c r="L44">
        <f t="shared" si="3"/>
        <v>19.5</v>
      </c>
      <c r="M44">
        <f t="shared" si="4"/>
        <v>19.5</v>
      </c>
      <c r="N44" t="str">
        <f t="shared" si="5"/>
        <v>Opn</v>
      </c>
    </row>
    <row r="45" spans="1:249" x14ac:dyDescent="0.2">
      <c r="A45" s="1">
        <f t="shared" si="0"/>
        <v>36</v>
      </c>
      <c r="B45" s="1" t="s">
        <v>7</v>
      </c>
      <c r="C45" s="4" t="str">
        <f>IFERROR(VLOOKUP(B45,'[2]Division Master'!A$1:D$65536,3,FALSE),"")</f>
        <v>4/4</v>
      </c>
      <c r="D45" t="s">
        <v>5</v>
      </c>
      <c r="E45" t="s">
        <v>6</v>
      </c>
      <c r="F45" s="6">
        <f>IFERROR(VLOOKUP(B45,'[2]Division Master'!A$1:D$65536,4,FALSE),"")</f>
        <v>0</v>
      </c>
      <c r="G45" s="1"/>
      <c r="H45" s="1" t="str">
        <f t="shared" si="1"/>
        <v>1</v>
      </c>
      <c r="I45">
        <f t="shared" si="2"/>
        <v>36</v>
      </c>
      <c r="J45" t="e">
        <f>VLOOKUP(D45,[2]Sheet4!T$1:U$65536,2,FALSE)</f>
        <v>#N/A</v>
      </c>
      <c r="K45" t="e">
        <f>VLOOKUP(E45,[2]Sheet4!T$1:U$65536,2,FALSE)</f>
        <v>#N/A</v>
      </c>
      <c r="L45">
        <f t="shared" si="3"/>
        <v>0</v>
      </c>
      <c r="M45">
        <f t="shared" si="4"/>
        <v>0</v>
      </c>
      <c r="N45" t="str">
        <f t="shared" si="5"/>
        <v>Opn</v>
      </c>
    </row>
    <row r="46" spans="1:249" x14ac:dyDescent="0.2">
      <c r="A46" s="1">
        <f t="shared" si="0"/>
        <v>37</v>
      </c>
      <c r="B46" s="1" t="s">
        <v>2</v>
      </c>
      <c r="C46" s="4" t="str">
        <f>IFERROR(VLOOKUP(B46,'[2]Division Master'!A$1:D$65536,3,FALSE),"")</f>
        <v>4/4</v>
      </c>
      <c r="D46" t="s">
        <v>0</v>
      </c>
      <c r="E46" t="s">
        <v>1</v>
      </c>
      <c r="F46" s="6">
        <f>IFERROR(VLOOKUP(B46,'[2]Division Master'!A$1:D$65536,4,FALSE),"")</f>
        <v>19.5</v>
      </c>
      <c r="G46" s="1"/>
      <c r="H46" s="1" t="str">
        <f t="shared" si="1"/>
        <v>2</v>
      </c>
      <c r="I46">
        <f t="shared" si="2"/>
        <v>37</v>
      </c>
      <c r="J46" t="e">
        <f>VLOOKUP(D46,[2]Sheet4!T$1:U$65536,2,FALSE)</f>
        <v>#N/A</v>
      </c>
      <c r="K46" t="e">
        <f>VLOOKUP(E46,[2]Sheet4!T$1:U$65536,2,FALSE)</f>
        <v>#N/A</v>
      </c>
      <c r="L46">
        <f t="shared" si="3"/>
        <v>19.5</v>
      </c>
      <c r="M46">
        <f t="shared" si="4"/>
        <v>19.5</v>
      </c>
      <c r="N46" t="str">
        <f t="shared" si="5"/>
        <v>Reg</v>
      </c>
    </row>
    <row r="47" spans="1:249" x14ac:dyDescent="0.2">
      <c r="A47" s="1">
        <f t="shared" si="0"/>
        <v>38</v>
      </c>
      <c r="B47" s="1" t="s">
        <v>25</v>
      </c>
      <c r="C47" s="4" t="str">
        <f>IFERROR(VLOOKUP(B47,'[2]Division Master'!A$1:D$65536,3,FALSE),"")</f>
        <v>4/4</v>
      </c>
      <c r="D47" t="s">
        <v>23</v>
      </c>
      <c r="E47" t="s">
        <v>24</v>
      </c>
      <c r="F47" s="6">
        <f>IFERROR(VLOOKUP(B47,'[2]Division Master'!A$1:D$65536,4,FALSE),"")</f>
        <v>20.5</v>
      </c>
      <c r="G47" s="1"/>
      <c r="H47" s="1" t="str">
        <f t="shared" si="1"/>
        <v>3</v>
      </c>
      <c r="I47">
        <f t="shared" si="2"/>
        <v>38</v>
      </c>
      <c r="J47" t="e">
        <f>VLOOKUP(D47,[2]Sheet4!T$1:U$65536,2,FALSE)</f>
        <v>#N/A</v>
      </c>
      <c r="K47" t="e">
        <f>VLOOKUP(E47,[2]Sheet4!T$1:U$65536,2,FALSE)</f>
        <v>#N/A</v>
      </c>
      <c r="L47">
        <f t="shared" si="3"/>
        <v>20.5</v>
      </c>
      <c r="M47">
        <f t="shared" si="4"/>
        <v>20.5</v>
      </c>
      <c r="N47" t="str">
        <f t="shared" si="5"/>
        <v>Opn</v>
      </c>
    </row>
    <row r="48" spans="1:249" x14ac:dyDescent="0.2">
      <c r="A48" s="1">
        <f t="shared" si="0"/>
        <v>39</v>
      </c>
      <c r="B48" s="1" t="s">
        <v>28</v>
      </c>
      <c r="C48" s="4" t="str">
        <f>IFERROR(VLOOKUP(B48,'[2]Division Master'!A$1:D$65536,3,FALSE),"")</f>
        <v>4/4</v>
      </c>
      <c r="D48" t="s">
        <v>27</v>
      </c>
      <c r="E48" t="s">
        <v>30</v>
      </c>
      <c r="F48" s="6">
        <f>IFERROR(VLOOKUP(B48,'[2]Division Master'!A$1:D$65536,4,FALSE),"")</f>
        <v>0</v>
      </c>
      <c r="G48" s="1"/>
      <c r="H48" s="1" t="str">
        <f t="shared" si="1"/>
        <v>1</v>
      </c>
      <c r="I48">
        <f t="shared" si="2"/>
        <v>39</v>
      </c>
      <c r="J48" t="e">
        <f>VLOOKUP(D48,[2]Sheet4!T$1:U$65536,2,FALSE)</f>
        <v>#N/A</v>
      </c>
      <c r="K48" t="e">
        <f>VLOOKUP(E48,[2]Sheet4!T$1:U$65536,2,FALSE)</f>
        <v>#N/A</v>
      </c>
      <c r="L48">
        <f t="shared" si="3"/>
        <v>0</v>
      </c>
      <c r="M48">
        <f t="shared" si="4"/>
        <v>0</v>
      </c>
      <c r="N48" t="str">
        <f t="shared" si="5"/>
        <v>Reg</v>
      </c>
    </row>
    <row r="49" spans="1:249" x14ac:dyDescent="0.2">
      <c r="A49" s="1">
        <f t="shared" si="0"/>
        <v>40</v>
      </c>
      <c r="B49" s="1" t="s">
        <v>12</v>
      </c>
      <c r="C49" s="4" t="str">
        <f>IFERROR(VLOOKUP(B49,'[2]Division Master'!A$1:D$65536,3,FALSE),"")</f>
        <v>3/3</v>
      </c>
      <c r="D49" t="s">
        <v>22</v>
      </c>
      <c r="E49" t="s">
        <v>11</v>
      </c>
      <c r="F49" s="6">
        <f>IFERROR(VLOOKUP(B49,'[2]Division Master'!A$1:D$65536,4,FALSE),"")</f>
        <v>19.5</v>
      </c>
      <c r="G49" s="1"/>
      <c r="H49" s="1" t="str">
        <f t="shared" si="1"/>
        <v>2</v>
      </c>
      <c r="I49">
        <f t="shared" si="2"/>
        <v>40</v>
      </c>
      <c r="J49" t="e">
        <f>VLOOKUP(D49,[2]Sheet4!T$1:U$65536,2,FALSE)</f>
        <v>#N/A</v>
      </c>
      <c r="K49" t="e">
        <f>VLOOKUP(E49,[2]Sheet4!T$1:U$65536,2,FALSE)</f>
        <v>#N/A</v>
      </c>
      <c r="L49">
        <f t="shared" si="3"/>
        <v>19.5</v>
      </c>
      <c r="M49">
        <f t="shared" si="4"/>
        <v>19.5</v>
      </c>
      <c r="N49" t="str">
        <f t="shared" si="5"/>
        <v>Opn</v>
      </c>
    </row>
    <row r="50" spans="1:249" x14ac:dyDescent="0.2">
      <c r="A50" s="1">
        <f t="shared" si="0"/>
        <v>41</v>
      </c>
      <c r="B50" s="1" t="s">
        <v>17</v>
      </c>
      <c r="C50" s="4" t="str">
        <f>IFERROR(VLOOKUP(B50,'[2]Division Master'!A$1:D$65536,3,FALSE),"")</f>
        <v>4/4</v>
      </c>
      <c r="D50" t="s">
        <v>15</v>
      </c>
      <c r="E50" t="s">
        <v>16</v>
      </c>
      <c r="F50" s="6">
        <f>IFERROR(VLOOKUP(B50,'[2]Division Master'!A$1:D$65536,4,FALSE),"")</f>
        <v>0</v>
      </c>
      <c r="G50" s="1"/>
      <c r="H50" s="1" t="str">
        <f t="shared" si="1"/>
        <v>1</v>
      </c>
      <c r="I50">
        <f t="shared" si="2"/>
        <v>41</v>
      </c>
      <c r="J50" t="e">
        <f>VLOOKUP(D50,[2]Sheet4!T$1:U$65536,2,FALSE)</f>
        <v>#N/A</v>
      </c>
      <c r="K50" t="e">
        <f>VLOOKUP(E50,[2]Sheet4!T$1:U$65536,2,FALSE)</f>
        <v>#N/A</v>
      </c>
      <c r="L50">
        <f t="shared" si="3"/>
        <v>0</v>
      </c>
      <c r="M50">
        <f t="shared" si="4"/>
        <v>0</v>
      </c>
      <c r="N50" t="str">
        <f t="shared" si="5"/>
        <v>Multi</v>
      </c>
    </row>
    <row r="51" spans="1:249" x14ac:dyDescent="0.2">
      <c r="A51" s="1">
        <f t="shared" si="0"/>
        <v>42</v>
      </c>
      <c r="B51" s="1" t="s">
        <v>7</v>
      </c>
      <c r="C51" s="4" t="str">
        <f>IFERROR(VLOOKUP(B51,'[2]Division Master'!A$1:D$65536,3,FALSE),"")</f>
        <v>4/4</v>
      </c>
      <c r="D51" t="s">
        <v>31</v>
      </c>
      <c r="E51" t="s">
        <v>20</v>
      </c>
      <c r="F51" s="6">
        <f>IFERROR(VLOOKUP(B51,'[2]Division Master'!A$1:D$65536,4,FALSE),"")</f>
        <v>0</v>
      </c>
      <c r="G51" s="1"/>
      <c r="H51" s="1" t="str">
        <f t="shared" si="1"/>
        <v>1</v>
      </c>
      <c r="I51">
        <f t="shared" si="2"/>
        <v>42</v>
      </c>
      <c r="J51" t="e">
        <f>VLOOKUP(D51,[2]Sheet4!T$1:U$65536,2,FALSE)</f>
        <v>#N/A</v>
      </c>
      <c r="K51" t="e">
        <f>VLOOKUP(E51,[2]Sheet4!T$1:U$65536,2,FALSE)</f>
        <v>#N/A</v>
      </c>
      <c r="L51">
        <f t="shared" si="3"/>
        <v>0</v>
      </c>
      <c r="M51">
        <f t="shared" si="4"/>
        <v>0</v>
      </c>
      <c r="N51" t="str">
        <f t="shared" si="5"/>
        <v>Opn</v>
      </c>
    </row>
    <row r="52" spans="1:249" x14ac:dyDescent="0.2">
      <c r="A52" s="1">
        <f t="shared" si="0"/>
        <v>43</v>
      </c>
      <c r="B52" s="1" t="s">
        <v>2</v>
      </c>
      <c r="C52" s="4" t="str">
        <f>IFERROR(VLOOKUP(B52,'[2]Division Master'!A$1:D$65536,3,FALSE),"")</f>
        <v>4/4</v>
      </c>
      <c r="D52" t="s">
        <v>0</v>
      </c>
      <c r="E52" t="s">
        <v>4</v>
      </c>
      <c r="F52" s="6">
        <f>IFERROR(VLOOKUP(B52,'[2]Division Master'!A$1:D$65536,4,FALSE),"")</f>
        <v>19.5</v>
      </c>
      <c r="G52" s="1"/>
      <c r="H52" s="1" t="str">
        <f t="shared" si="1"/>
        <v>2</v>
      </c>
      <c r="I52">
        <f t="shared" si="2"/>
        <v>43</v>
      </c>
      <c r="J52" t="e">
        <f>VLOOKUP(D52,[2]Sheet4!T$1:U$65536,2,FALSE)</f>
        <v>#N/A</v>
      </c>
      <c r="K52" t="e">
        <f>VLOOKUP(E52,[2]Sheet4!T$1:U$65536,2,FALSE)</f>
        <v>#N/A</v>
      </c>
      <c r="L52">
        <f t="shared" si="3"/>
        <v>19.5</v>
      </c>
      <c r="M52">
        <f t="shared" si="4"/>
        <v>19.5</v>
      </c>
      <c r="N52" t="str">
        <f t="shared" si="5"/>
        <v>Reg</v>
      </c>
    </row>
    <row r="53" spans="1:249" x14ac:dyDescent="0.2">
      <c r="A53" s="1">
        <f t="shared" si="0"/>
        <v>44</v>
      </c>
      <c r="B53" s="1" t="s">
        <v>25</v>
      </c>
      <c r="C53" s="4" t="str">
        <f>IFERROR(VLOOKUP(B53,'[2]Division Master'!A$1:D$65536,3,FALSE),"")</f>
        <v>4/4</v>
      </c>
      <c r="D53" t="s">
        <v>23</v>
      </c>
      <c r="E53" t="s">
        <v>29</v>
      </c>
      <c r="F53" s="6">
        <f>IFERROR(VLOOKUP(B53,'[2]Division Master'!A$1:D$65536,4,FALSE),"")</f>
        <v>20.5</v>
      </c>
      <c r="G53" s="1"/>
      <c r="H53" s="1" t="str">
        <f t="shared" si="1"/>
        <v>3</v>
      </c>
      <c r="I53">
        <f t="shared" si="2"/>
        <v>44</v>
      </c>
      <c r="J53" t="e">
        <f>VLOOKUP(D53,[2]Sheet4!T$1:U$65536,2,FALSE)</f>
        <v>#N/A</v>
      </c>
      <c r="K53" t="e">
        <f>VLOOKUP(E53,[2]Sheet4!T$1:U$65536,2,FALSE)</f>
        <v>#N/A</v>
      </c>
      <c r="L53">
        <f t="shared" si="3"/>
        <v>20.5</v>
      </c>
      <c r="M53">
        <f t="shared" si="4"/>
        <v>20.5</v>
      </c>
      <c r="N53" t="str">
        <f t="shared" si="5"/>
        <v>Opn</v>
      </c>
    </row>
    <row r="54" spans="1:249" x14ac:dyDescent="0.2">
      <c r="A54" s="1">
        <f t="shared" si="0"/>
        <v>45</v>
      </c>
      <c r="B54" s="1" t="s">
        <v>12</v>
      </c>
      <c r="C54" s="4" t="str">
        <f>IFERROR(VLOOKUP(B54,'[2]Division Master'!A$1:D$65536,3,FALSE),"")</f>
        <v>3/3</v>
      </c>
      <c r="D54" t="s">
        <v>56</v>
      </c>
      <c r="E54" t="s">
        <v>22</v>
      </c>
      <c r="F54" s="6">
        <f>IFERROR(VLOOKUP(B54,'[2]Division Master'!A$1:D$65536,4,FALSE),"")</f>
        <v>19.5</v>
      </c>
      <c r="G54" s="1"/>
      <c r="H54" s="1" t="str">
        <f t="shared" si="1"/>
        <v>2</v>
      </c>
      <c r="I54">
        <f t="shared" si="2"/>
        <v>45</v>
      </c>
      <c r="J54" t="e">
        <f>VLOOKUP(D54,[2]Sheet4!T$1:U$65536,2,FALSE)</f>
        <v>#N/A</v>
      </c>
      <c r="K54" t="e">
        <f>VLOOKUP(E54,[2]Sheet4!T$1:U$65536,2,FALSE)</f>
        <v>#N/A</v>
      </c>
      <c r="L54">
        <f t="shared" si="3"/>
        <v>19.5</v>
      </c>
      <c r="M54">
        <f t="shared" si="4"/>
        <v>19.5</v>
      </c>
      <c r="N54" t="str">
        <f t="shared" si="5"/>
        <v>Opn</v>
      </c>
    </row>
    <row r="55" spans="1:249" x14ac:dyDescent="0.2">
      <c r="A55" s="12"/>
      <c r="B55" s="12"/>
      <c r="C55" s="12"/>
      <c r="D55" s="13" t="s">
        <v>57</v>
      </c>
      <c r="E55" s="13"/>
      <c r="F55" s="13"/>
      <c r="H55" t="str">
        <f t="shared" si="1"/>
        <v/>
      </c>
      <c r="I55">
        <f t="shared" si="2"/>
        <v>0</v>
      </c>
      <c r="J55" t="e">
        <f>VLOOKUP(D55,[2]Sheet4!T$1:U$65536,2,FALSE)</f>
        <v>#N/A</v>
      </c>
      <c r="K55" t="e">
        <f>VLOOKUP(E55,[2]Sheet4!T$1:U$65536,2,FALSE)</f>
        <v>#N/A</v>
      </c>
      <c r="L55">
        <f t="shared" si="3"/>
        <v>0</v>
      </c>
      <c r="M55">
        <f t="shared" si="4"/>
        <v>0</v>
      </c>
      <c r="N55" t="str">
        <f t="shared" si="5"/>
        <v>Reg</v>
      </c>
      <c r="R55" s="11"/>
      <c r="HA55" s="10"/>
      <c r="HB55" s="11"/>
      <c r="HC55" s="10"/>
      <c r="HD55" s="11"/>
      <c r="HE55" s="11"/>
      <c r="HM55" s="10"/>
      <c r="HN55" s="11"/>
      <c r="HO55" s="10"/>
      <c r="HP55" s="11"/>
      <c r="HQ55" s="11"/>
      <c r="HY55" s="10"/>
      <c r="HZ55" s="11"/>
      <c r="IA55" s="10"/>
      <c r="IB55" s="11"/>
      <c r="IC55" s="11"/>
      <c r="IK55" s="10"/>
      <c r="IL55" s="11"/>
      <c r="IM55" s="10"/>
      <c r="IN55" s="11"/>
      <c r="IO55" s="11"/>
    </row>
    <row r="56" spans="1:249" x14ac:dyDescent="0.2">
      <c r="A56" s="1">
        <v>46</v>
      </c>
      <c r="B56" s="1" t="s">
        <v>7</v>
      </c>
      <c r="C56" s="4" t="str">
        <f>IFERROR(VLOOKUP(B56,'[2]Division Master'!A$1:D$65536,3,FALSE),"")</f>
        <v>4/4</v>
      </c>
      <c r="D56" t="s">
        <v>9</v>
      </c>
      <c r="E56" t="s">
        <v>31</v>
      </c>
      <c r="F56" s="6">
        <f>IFERROR(VLOOKUP(B56,'[2]Division Master'!A$1:D$65536,4,FALSE),"")</f>
        <v>0</v>
      </c>
      <c r="G56" s="1"/>
      <c r="H56" s="1" t="str">
        <f t="shared" si="1"/>
        <v>1</v>
      </c>
      <c r="I56">
        <f t="shared" si="2"/>
        <v>46</v>
      </c>
      <c r="J56" t="e">
        <f>VLOOKUP(D56,[2]Sheet4!T$1:U$65536,2,FALSE)</f>
        <v>#N/A</v>
      </c>
      <c r="K56" t="e">
        <f>VLOOKUP(E56,[2]Sheet4!T$1:U$65536,2,FALSE)</f>
        <v>#N/A</v>
      </c>
      <c r="L56">
        <f t="shared" si="3"/>
        <v>0</v>
      </c>
      <c r="M56">
        <f t="shared" si="4"/>
        <v>0</v>
      </c>
      <c r="N56" t="str">
        <f t="shared" si="5"/>
        <v>Opn</v>
      </c>
    </row>
    <row r="57" spans="1:249" x14ac:dyDescent="0.2">
      <c r="A57" s="1">
        <f t="shared" si="0"/>
        <v>47</v>
      </c>
      <c r="B57" s="1" t="s">
        <v>2</v>
      </c>
      <c r="C57" s="4" t="str">
        <f>IFERROR(VLOOKUP(B57,'[2]Division Master'!A$1:D$65536,3,FALSE),"")</f>
        <v>4/4</v>
      </c>
      <c r="D57" t="s">
        <v>4</v>
      </c>
      <c r="E57" t="s">
        <v>1</v>
      </c>
      <c r="F57" s="6">
        <f>IFERROR(VLOOKUP(B57,'[2]Division Master'!A$1:D$65536,4,FALSE),"")</f>
        <v>19.5</v>
      </c>
      <c r="G57" s="1"/>
      <c r="H57" s="1" t="str">
        <f t="shared" si="1"/>
        <v>2</v>
      </c>
      <c r="I57">
        <f t="shared" si="2"/>
        <v>47</v>
      </c>
      <c r="J57" t="e">
        <f>VLOOKUP(D57,[2]Sheet4!T$1:U$65536,2,FALSE)</f>
        <v>#N/A</v>
      </c>
      <c r="K57" t="e">
        <f>VLOOKUP(E57,[2]Sheet4!T$1:U$65536,2,FALSE)</f>
        <v>#N/A</v>
      </c>
      <c r="L57">
        <f t="shared" si="3"/>
        <v>19.5</v>
      </c>
      <c r="M57">
        <f t="shared" si="4"/>
        <v>19.5</v>
      </c>
      <c r="N57" t="str">
        <f t="shared" si="5"/>
        <v>Reg</v>
      </c>
    </row>
    <row r="58" spans="1:249" x14ac:dyDescent="0.2">
      <c r="A58" s="1">
        <f t="shared" si="0"/>
        <v>48</v>
      </c>
      <c r="B58" s="1" t="s">
        <v>28</v>
      </c>
      <c r="C58" s="4" t="str">
        <f>IFERROR(VLOOKUP(B58,'[2]Division Master'!A$1:D$65536,3,FALSE),"")</f>
        <v>4/4</v>
      </c>
      <c r="D58" t="s">
        <v>26</v>
      </c>
      <c r="E58" t="s">
        <v>27</v>
      </c>
      <c r="F58" s="6">
        <f>IFERROR(VLOOKUP(B58,'[2]Division Master'!A$1:D$65536,4,FALSE),"")</f>
        <v>0</v>
      </c>
      <c r="G58" s="1"/>
      <c r="H58" s="1" t="str">
        <f t="shared" si="1"/>
        <v>1</v>
      </c>
      <c r="I58">
        <f t="shared" si="2"/>
        <v>48</v>
      </c>
      <c r="J58" t="e">
        <f>VLOOKUP(D58,[2]Sheet4!T$1:U$65536,2,FALSE)</f>
        <v>#N/A</v>
      </c>
      <c r="K58" t="e">
        <f>VLOOKUP(E58,[2]Sheet4!T$1:U$65536,2,FALSE)</f>
        <v>#N/A</v>
      </c>
      <c r="L58">
        <f t="shared" si="3"/>
        <v>0</v>
      </c>
      <c r="M58">
        <f t="shared" si="4"/>
        <v>0</v>
      </c>
      <c r="N58" t="str">
        <f t="shared" si="5"/>
        <v>Reg</v>
      </c>
    </row>
    <row r="59" spans="1:249" x14ac:dyDescent="0.2">
      <c r="A59" s="1">
        <f t="shared" si="0"/>
        <v>49</v>
      </c>
      <c r="B59" s="1" t="s">
        <v>12</v>
      </c>
      <c r="C59" s="4" t="str">
        <f>IFERROR(VLOOKUP(B59,'[2]Division Master'!A$1:D$65536,3,FALSE),"")</f>
        <v>3/3</v>
      </c>
      <c r="D59" t="s">
        <v>21</v>
      </c>
      <c r="E59" t="s">
        <v>56</v>
      </c>
      <c r="F59" s="6">
        <f>IFERROR(VLOOKUP(B59,'[2]Division Master'!A$1:D$65536,4,FALSE),"")</f>
        <v>19.5</v>
      </c>
      <c r="G59" s="1"/>
      <c r="H59" s="1" t="str">
        <f t="shared" si="1"/>
        <v>2</v>
      </c>
      <c r="I59">
        <f t="shared" si="2"/>
        <v>49</v>
      </c>
      <c r="J59" t="e">
        <f>VLOOKUP(D59,[2]Sheet4!T$1:U$65536,2,FALSE)</f>
        <v>#N/A</v>
      </c>
      <c r="K59" t="e">
        <f>VLOOKUP(E59,[2]Sheet4!T$1:U$65536,2,FALSE)</f>
        <v>#N/A</v>
      </c>
      <c r="L59">
        <f t="shared" si="3"/>
        <v>19.5</v>
      </c>
      <c r="M59">
        <f t="shared" si="4"/>
        <v>19.5</v>
      </c>
      <c r="N59" t="str">
        <f t="shared" si="5"/>
        <v>Opn</v>
      </c>
    </row>
    <row r="60" spans="1:249" x14ac:dyDescent="0.2">
      <c r="A60" s="1">
        <f t="shared" si="0"/>
        <v>50</v>
      </c>
      <c r="B60" s="1" t="s">
        <v>12</v>
      </c>
      <c r="C60" s="4" t="str">
        <f>IFERROR(VLOOKUP(B60,'[2]Division Master'!A$1:D$65536,3,FALSE),"")</f>
        <v>3/3</v>
      </c>
      <c r="D60" t="s">
        <v>22</v>
      </c>
      <c r="E60" t="s">
        <v>13</v>
      </c>
      <c r="F60" s="6">
        <f>IFERROR(VLOOKUP(B60,'[2]Division Master'!A$1:D$65536,4,FALSE),"")</f>
        <v>19.5</v>
      </c>
      <c r="G60" s="1"/>
      <c r="H60" s="1" t="str">
        <f t="shared" si="1"/>
        <v>2</v>
      </c>
      <c r="I60">
        <f t="shared" si="2"/>
        <v>50</v>
      </c>
      <c r="J60" t="e">
        <f>VLOOKUP(D60,[2]Sheet4!T$1:U$65536,2,FALSE)</f>
        <v>#N/A</v>
      </c>
      <c r="K60" t="e">
        <f>VLOOKUP(E60,[2]Sheet4!T$1:U$65536,2,FALSE)</f>
        <v>#N/A</v>
      </c>
      <c r="L60">
        <f t="shared" si="3"/>
        <v>19.5</v>
      </c>
      <c r="M60">
        <f t="shared" si="4"/>
        <v>19.5</v>
      </c>
      <c r="N60" t="str">
        <f t="shared" si="5"/>
        <v>Opn</v>
      </c>
    </row>
    <row r="61" spans="1:249" x14ac:dyDescent="0.2">
      <c r="A61" s="1">
        <f t="shared" si="0"/>
        <v>51</v>
      </c>
      <c r="B61" s="1" t="s">
        <v>17</v>
      </c>
      <c r="C61" s="4" t="str">
        <f>IFERROR(VLOOKUP(B61,'[2]Division Master'!A$1:D$65536,3,FALSE),"")</f>
        <v>4/4</v>
      </c>
      <c r="D61" t="s">
        <v>16</v>
      </c>
      <c r="E61" t="s">
        <v>15</v>
      </c>
      <c r="F61" s="6">
        <f>IFERROR(VLOOKUP(B61,'[2]Division Master'!A$1:D$65536,4,FALSE),"")</f>
        <v>0</v>
      </c>
      <c r="G61" s="1"/>
      <c r="H61" s="1" t="str">
        <f t="shared" si="1"/>
        <v>1</v>
      </c>
      <c r="I61">
        <f t="shared" si="2"/>
        <v>51</v>
      </c>
      <c r="J61" t="e">
        <f>VLOOKUP(D61,[2]Sheet4!T$1:U$65536,2,FALSE)</f>
        <v>#N/A</v>
      </c>
      <c r="K61" t="e">
        <f>VLOOKUP(E61,[2]Sheet4!T$1:U$65536,2,FALSE)</f>
        <v>#N/A</v>
      </c>
      <c r="L61">
        <f t="shared" si="3"/>
        <v>0</v>
      </c>
      <c r="M61">
        <f t="shared" si="4"/>
        <v>0</v>
      </c>
      <c r="N61" t="str">
        <f t="shared" si="5"/>
        <v>Multi</v>
      </c>
    </row>
    <row r="62" spans="1:249" x14ac:dyDescent="0.2">
      <c r="A62" s="1">
        <f t="shared" si="0"/>
        <v>52</v>
      </c>
      <c r="B62" s="1" t="s">
        <v>7</v>
      </c>
      <c r="C62" s="4" t="str">
        <f>IFERROR(VLOOKUP(B62,'[2]Division Master'!A$1:D$65536,3,FALSE),"")</f>
        <v>4/4</v>
      </c>
      <c r="D62" t="s">
        <v>6</v>
      </c>
      <c r="E62" t="s">
        <v>9</v>
      </c>
      <c r="F62" s="6">
        <f>IFERROR(VLOOKUP(B62,'[2]Division Master'!A$1:D$65536,4,FALSE),"")</f>
        <v>0</v>
      </c>
      <c r="G62" s="1"/>
      <c r="H62" s="1" t="str">
        <f t="shared" si="1"/>
        <v>1</v>
      </c>
      <c r="I62">
        <f t="shared" si="2"/>
        <v>52</v>
      </c>
      <c r="J62" t="e">
        <f>VLOOKUP(D62,[2]Sheet4!T$1:U$65536,2,FALSE)</f>
        <v>#N/A</v>
      </c>
      <c r="K62" t="e">
        <f>VLOOKUP(E62,[2]Sheet4!T$1:U$65536,2,FALSE)</f>
        <v>#N/A</v>
      </c>
      <c r="L62">
        <f t="shared" si="3"/>
        <v>0</v>
      </c>
      <c r="M62">
        <f t="shared" si="4"/>
        <v>0</v>
      </c>
      <c r="N62" t="str">
        <f t="shared" si="5"/>
        <v>Opn</v>
      </c>
    </row>
    <row r="63" spans="1:249" x14ac:dyDescent="0.2">
      <c r="A63" s="1">
        <f t="shared" si="0"/>
        <v>53</v>
      </c>
      <c r="B63" s="1" t="s">
        <v>2</v>
      </c>
      <c r="C63" s="4" t="str">
        <f>IFERROR(VLOOKUP(B63,'[2]Division Master'!A$1:D$65536,3,FALSE),"")</f>
        <v>4/4</v>
      </c>
      <c r="D63" t="s">
        <v>1</v>
      </c>
      <c r="E63" t="s">
        <v>3</v>
      </c>
      <c r="F63" s="6">
        <f>IFERROR(VLOOKUP(B63,'[2]Division Master'!A$1:D$65536,4,FALSE),"")</f>
        <v>19.5</v>
      </c>
      <c r="G63" s="1"/>
      <c r="H63" s="1" t="str">
        <f t="shared" si="1"/>
        <v>2</v>
      </c>
      <c r="I63">
        <f t="shared" si="2"/>
        <v>53</v>
      </c>
      <c r="J63" t="e">
        <f>VLOOKUP(D63,[2]Sheet4!T$1:U$65536,2,FALSE)</f>
        <v>#N/A</v>
      </c>
      <c r="K63" t="e">
        <f>VLOOKUP(E63,[2]Sheet4!T$1:U$65536,2,FALSE)</f>
        <v>#N/A</v>
      </c>
      <c r="L63">
        <f t="shared" si="3"/>
        <v>19.5</v>
      </c>
      <c r="M63">
        <f t="shared" si="4"/>
        <v>19.5</v>
      </c>
      <c r="N63" t="str">
        <f t="shared" si="5"/>
        <v>Reg</v>
      </c>
    </row>
    <row r="64" spans="1:249" x14ac:dyDescent="0.2">
      <c r="A64" s="12"/>
      <c r="B64" s="12"/>
      <c r="C64" s="12"/>
      <c r="D64" s="13" t="s">
        <v>19</v>
      </c>
      <c r="E64" s="13"/>
      <c r="F64" s="13"/>
      <c r="G64" s="14"/>
      <c r="H64" s="14" t="str">
        <f t="shared" si="1"/>
        <v/>
      </c>
      <c r="I64" s="14">
        <f t="shared" si="2"/>
        <v>0</v>
      </c>
      <c r="J64" s="14" t="e">
        <f>VLOOKUP(D64,[2]Sheet4!T$1:U$65536,2,FALSE)</f>
        <v>#N/A</v>
      </c>
      <c r="K64" s="14" t="e">
        <f>VLOOKUP(E64,[2]Sheet4!T$1:U$65536,2,FALSE)</f>
        <v>#N/A</v>
      </c>
      <c r="L64" s="14">
        <f t="shared" si="3"/>
        <v>0</v>
      </c>
      <c r="M64" s="14">
        <f t="shared" si="4"/>
        <v>0</v>
      </c>
      <c r="N64" s="14" t="str">
        <f t="shared" si="5"/>
        <v>Reg</v>
      </c>
      <c r="O64" s="14"/>
      <c r="P64" s="14"/>
      <c r="Q64" s="14"/>
      <c r="R64" s="13"/>
      <c r="GO64" s="10"/>
      <c r="GP64" s="11"/>
      <c r="GQ64" s="10"/>
      <c r="GR64" s="11"/>
      <c r="GS64" s="11"/>
      <c r="HA64" s="10"/>
      <c r="HB64" s="11"/>
      <c r="HC64" s="10"/>
      <c r="HD64" s="11"/>
      <c r="HE64" s="11"/>
      <c r="HM64" s="10"/>
      <c r="HN64" s="11"/>
      <c r="HO64" s="10"/>
      <c r="HP64" s="11"/>
      <c r="HQ64" s="11"/>
      <c r="HY64" s="10"/>
      <c r="HZ64" s="11"/>
      <c r="IA64" s="10"/>
      <c r="IB64" s="11"/>
      <c r="IC64" s="11"/>
      <c r="IK64" s="10"/>
      <c r="IL64" s="11"/>
      <c r="IM64" s="10"/>
      <c r="IN64" s="11"/>
      <c r="IO64" s="11"/>
    </row>
    <row r="65" spans="1:249" x14ac:dyDescent="0.2">
      <c r="A65" s="1">
        <v>54</v>
      </c>
      <c r="B65" s="1" t="s">
        <v>25</v>
      </c>
      <c r="C65" s="4" t="str">
        <f>IFERROR(VLOOKUP(B65,'[2]Division Master'!A$1:D$65536,3,FALSE),"")</f>
        <v>4/4</v>
      </c>
      <c r="D65" t="s">
        <v>29</v>
      </c>
      <c r="E65" t="s">
        <v>24</v>
      </c>
      <c r="F65" s="6">
        <f>IFERROR(VLOOKUP(B65,'[2]Division Master'!A$1:D$65536,4,FALSE),"")</f>
        <v>20.5</v>
      </c>
      <c r="G65" s="1"/>
      <c r="H65" s="1" t="str">
        <f t="shared" si="1"/>
        <v>3</v>
      </c>
      <c r="I65">
        <f t="shared" si="2"/>
        <v>54</v>
      </c>
      <c r="J65" t="e">
        <f>VLOOKUP(D65,[2]Sheet4!T$1:U$65536,2,FALSE)</f>
        <v>#N/A</v>
      </c>
      <c r="K65" t="e">
        <f>VLOOKUP(E65,[2]Sheet4!T$1:U$65536,2,FALSE)</f>
        <v>#N/A</v>
      </c>
      <c r="L65">
        <f t="shared" si="3"/>
        <v>20.5</v>
      </c>
      <c r="M65">
        <f t="shared" si="4"/>
        <v>20.5</v>
      </c>
      <c r="N65" t="str">
        <f t="shared" si="5"/>
        <v>Opn</v>
      </c>
    </row>
    <row r="66" spans="1:249" x14ac:dyDescent="0.2">
      <c r="A66" s="1">
        <f t="shared" si="0"/>
        <v>55</v>
      </c>
      <c r="B66" s="1" t="s">
        <v>12</v>
      </c>
      <c r="C66" s="4" t="str">
        <f>IFERROR(VLOOKUP(B66,'[2]Division Master'!A$1:D$65536,3,FALSE),"")</f>
        <v>3/3</v>
      </c>
      <c r="D66" t="s">
        <v>21</v>
      </c>
      <c r="E66" t="s">
        <v>22</v>
      </c>
      <c r="F66" s="6">
        <f>IFERROR(VLOOKUP(B66,'[2]Division Master'!A$1:D$65536,4,FALSE),"")</f>
        <v>19.5</v>
      </c>
      <c r="G66" s="1"/>
      <c r="H66" s="1" t="str">
        <f t="shared" si="1"/>
        <v>2</v>
      </c>
      <c r="I66">
        <f t="shared" si="2"/>
        <v>55</v>
      </c>
      <c r="J66" t="e">
        <f>VLOOKUP(D66,[2]Sheet4!T$1:U$65536,2,FALSE)</f>
        <v>#N/A</v>
      </c>
      <c r="K66" t="e">
        <f>VLOOKUP(E66,[2]Sheet4!T$1:U$65536,2,FALSE)</f>
        <v>#N/A</v>
      </c>
      <c r="L66">
        <f t="shared" si="3"/>
        <v>19.5</v>
      </c>
      <c r="M66">
        <f t="shared" si="4"/>
        <v>19.5</v>
      </c>
      <c r="N66" t="str">
        <f t="shared" si="5"/>
        <v>Opn</v>
      </c>
    </row>
    <row r="67" spans="1:249" x14ac:dyDescent="0.2">
      <c r="A67" s="1">
        <f t="shared" si="0"/>
        <v>56</v>
      </c>
      <c r="B67" s="1" t="s">
        <v>12</v>
      </c>
      <c r="C67" s="4" t="str">
        <f>IFERROR(VLOOKUP(B67,'[2]Division Master'!A$1:D$65536,3,FALSE),"")</f>
        <v>3/3</v>
      </c>
      <c r="D67" t="s">
        <v>56</v>
      </c>
      <c r="E67" t="s">
        <v>11</v>
      </c>
      <c r="F67" s="6">
        <f>IFERROR(VLOOKUP(B67,'[2]Division Master'!A$1:D$65536,4,FALSE),"")</f>
        <v>19.5</v>
      </c>
      <c r="G67" s="1"/>
      <c r="H67" s="1" t="str">
        <f t="shared" si="1"/>
        <v>2</v>
      </c>
      <c r="I67">
        <f t="shared" si="2"/>
        <v>56</v>
      </c>
      <c r="J67" t="e">
        <f>VLOOKUP(D67,[2]Sheet4!T$1:U$65536,2,FALSE)</f>
        <v>#N/A</v>
      </c>
      <c r="K67" t="e">
        <f>VLOOKUP(E67,[2]Sheet4!T$1:U$65536,2,FALSE)</f>
        <v>#N/A</v>
      </c>
      <c r="L67">
        <f t="shared" si="3"/>
        <v>19.5</v>
      </c>
      <c r="M67">
        <f t="shared" si="4"/>
        <v>19.5</v>
      </c>
      <c r="N67" t="str">
        <f t="shared" si="5"/>
        <v>Opn</v>
      </c>
    </row>
    <row r="68" spans="1:249" x14ac:dyDescent="0.2">
      <c r="A68" s="1">
        <f t="shared" si="0"/>
        <v>57</v>
      </c>
      <c r="B68" s="1" t="s">
        <v>28</v>
      </c>
      <c r="C68" s="4" t="str">
        <f>IFERROR(VLOOKUP(B68,'[2]Division Master'!A$1:D$65536,3,FALSE),"")</f>
        <v>4/4</v>
      </c>
      <c r="D68" t="s">
        <v>26</v>
      </c>
      <c r="E68" t="s">
        <v>30</v>
      </c>
      <c r="F68" s="6">
        <f>IFERROR(VLOOKUP(B68,'[2]Division Master'!A$1:D$65536,4,FALSE),"")</f>
        <v>0</v>
      </c>
      <c r="G68" s="1"/>
      <c r="H68" s="1" t="str">
        <f t="shared" si="1"/>
        <v>1</v>
      </c>
      <c r="I68">
        <f t="shared" si="2"/>
        <v>57</v>
      </c>
      <c r="J68" t="e">
        <f>VLOOKUP(D68,[2]Sheet4!T$1:U$65536,2,FALSE)</f>
        <v>#N/A</v>
      </c>
      <c r="K68" t="e">
        <f>VLOOKUP(E68,[2]Sheet4!T$1:U$65536,2,FALSE)</f>
        <v>#N/A</v>
      </c>
      <c r="L68">
        <f t="shared" si="3"/>
        <v>0</v>
      </c>
      <c r="M68">
        <f t="shared" si="4"/>
        <v>0</v>
      </c>
      <c r="N68" t="str">
        <f t="shared" si="5"/>
        <v>Reg</v>
      </c>
    </row>
    <row r="69" spans="1:249" x14ac:dyDescent="0.2">
      <c r="A69" s="12"/>
      <c r="B69" s="12"/>
      <c r="C69" s="12"/>
      <c r="D69" s="13" t="s">
        <v>19</v>
      </c>
      <c r="E69" s="13"/>
      <c r="F69" s="13"/>
      <c r="H69" t="str">
        <f t="shared" si="1"/>
        <v/>
      </c>
      <c r="I69">
        <f t="shared" si="2"/>
        <v>0</v>
      </c>
      <c r="J69" t="e">
        <f>VLOOKUP(D69,[2]Sheet4!T$1:U$65536,2,FALSE)</f>
        <v>#N/A</v>
      </c>
      <c r="K69" t="e">
        <f>VLOOKUP(E69,[2]Sheet4!T$1:U$65536,2,FALSE)</f>
        <v>#N/A</v>
      </c>
      <c r="L69">
        <f t="shared" si="3"/>
        <v>0</v>
      </c>
      <c r="M69">
        <f t="shared" si="4"/>
        <v>0</v>
      </c>
      <c r="N69" t="str">
        <f t="shared" si="5"/>
        <v>Reg</v>
      </c>
      <c r="R69" s="11"/>
      <c r="GC69" s="10"/>
      <c r="GD69" s="11"/>
      <c r="GE69" s="10"/>
      <c r="GF69" s="11"/>
      <c r="GG69" s="11"/>
      <c r="GO69" s="10"/>
      <c r="GP69" s="11"/>
      <c r="GQ69" s="10"/>
      <c r="GR69" s="11"/>
      <c r="GS69" s="11"/>
      <c r="HA69" s="10"/>
      <c r="HB69" s="11"/>
      <c r="HC69" s="10"/>
      <c r="HD69" s="11"/>
      <c r="HE69" s="11"/>
      <c r="HM69" s="10"/>
      <c r="HN69" s="11"/>
      <c r="HO69" s="10"/>
      <c r="HP69" s="11"/>
      <c r="HQ69" s="11"/>
      <c r="HY69" s="10"/>
      <c r="HZ69" s="11"/>
      <c r="IA69" s="10"/>
      <c r="IB69" s="11"/>
      <c r="IC69" s="11"/>
      <c r="IK69" s="10"/>
      <c r="IL69" s="11"/>
      <c r="IM69" s="10"/>
      <c r="IN69" s="11"/>
      <c r="IO69" s="11"/>
    </row>
    <row r="70" spans="1:249" x14ac:dyDescent="0.2">
      <c r="A70" s="1">
        <v>58</v>
      </c>
      <c r="B70" s="1" t="s">
        <v>2</v>
      </c>
      <c r="C70" s="4" t="str">
        <f>IFERROR(VLOOKUP(B70,'[2]Division Master'!A$1:D$65536,3,FALSE),"")</f>
        <v>4/4</v>
      </c>
      <c r="D70" t="s">
        <v>3</v>
      </c>
      <c r="E70" t="s">
        <v>0</v>
      </c>
      <c r="F70" s="6">
        <f>IFERROR(VLOOKUP(B70,'[2]Division Master'!A$1:D$65536,4,FALSE),"")</f>
        <v>19.5</v>
      </c>
      <c r="G70" s="1"/>
      <c r="H70" s="1" t="str">
        <f t="shared" si="1"/>
        <v>2</v>
      </c>
      <c r="I70">
        <f t="shared" si="2"/>
        <v>58</v>
      </c>
      <c r="J70" t="e">
        <f>VLOOKUP(D70,[2]Sheet4!T$1:U$65536,2,FALSE)</f>
        <v>#N/A</v>
      </c>
      <c r="K70" t="e">
        <f>VLOOKUP(E70,[2]Sheet4!T$1:U$65536,2,FALSE)</f>
        <v>#N/A</v>
      </c>
      <c r="L70">
        <f t="shared" si="3"/>
        <v>19.5</v>
      </c>
      <c r="M70">
        <f t="shared" si="4"/>
        <v>19.5</v>
      </c>
      <c r="N70" t="str">
        <f t="shared" si="5"/>
        <v>Reg</v>
      </c>
    </row>
    <row r="71" spans="1:249" x14ac:dyDescent="0.2">
      <c r="A71" s="1">
        <f t="shared" ref="A71:A81" si="6">+A70+1</f>
        <v>59</v>
      </c>
      <c r="B71" s="1" t="s">
        <v>7</v>
      </c>
      <c r="C71" s="4" t="str">
        <f>IFERROR(VLOOKUP(B71,'[2]Division Master'!A$1:D$65536,3,FALSE),"")</f>
        <v>4/4</v>
      </c>
      <c r="D71" t="s">
        <v>20</v>
      </c>
      <c r="E71" t="s">
        <v>6</v>
      </c>
      <c r="F71" s="6">
        <f>IFERROR(VLOOKUP(B71,'[2]Division Master'!A$1:D$65536,4,FALSE),"")</f>
        <v>0</v>
      </c>
      <c r="G71" s="1"/>
      <c r="H71" s="1" t="str">
        <f t="shared" si="1"/>
        <v>1</v>
      </c>
      <c r="I71">
        <f t="shared" si="2"/>
        <v>59</v>
      </c>
      <c r="J71" t="e">
        <f>VLOOKUP(D71,[2]Sheet4!T$1:U$65536,2,FALSE)</f>
        <v>#N/A</v>
      </c>
      <c r="K71" t="e">
        <f>VLOOKUP(E71,[2]Sheet4!T$1:U$65536,2,FALSE)</f>
        <v>#N/A</v>
      </c>
      <c r="L71">
        <f t="shared" si="3"/>
        <v>0</v>
      </c>
      <c r="M71">
        <f t="shared" si="4"/>
        <v>0</v>
      </c>
      <c r="N71" t="str">
        <f t="shared" si="5"/>
        <v>Opn</v>
      </c>
    </row>
    <row r="72" spans="1:249" x14ac:dyDescent="0.2">
      <c r="A72" s="1">
        <f t="shared" si="6"/>
        <v>60</v>
      </c>
      <c r="B72" s="1" t="s">
        <v>25</v>
      </c>
      <c r="C72" s="4" t="str">
        <f>IFERROR(VLOOKUP(B72,'[2]Division Master'!A$1:D$65536,3,FALSE),"")</f>
        <v>4/4</v>
      </c>
      <c r="D72" t="s">
        <v>24</v>
      </c>
      <c r="E72" t="s">
        <v>23</v>
      </c>
      <c r="F72" s="6">
        <f>IFERROR(VLOOKUP(B72,'[2]Division Master'!A$1:D$65536,4,FALSE),"")</f>
        <v>20.5</v>
      </c>
      <c r="G72" s="1"/>
      <c r="H72" s="1" t="str">
        <f t="shared" ref="H72:H86" si="7">RIGHT(B72,1)</f>
        <v>3</v>
      </c>
      <c r="I72">
        <f t="shared" ref="I72:I86" si="8">A72</f>
        <v>60</v>
      </c>
      <c r="J72" t="e">
        <f>VLOOKUP(D72,[2]Sheet4!T$1:U$65536,2,FALSE)</f>
        <v>#N/A</v>
      </c>
      <c r="K72" t="e">
        <f>VLOOKUP(E72,[2]Sheet4!T$1:U$65536,2,FALSE)</f>
        <v>#N/A</v>
      </c>
      <c r="L72">
        <f t="shared" ref="L72:L86" si="9">F72-0</f>
        <v>20.5</v>
      </c>
      <c r="M72">
        <f t="shared" ref="M72:M86" si="10">L72</f>
        <v>20.5</v>
      </c>
      <c r="N72" t="str">
        <f t="shared" ref="N72:N86" si="11">IF(LEFT(B72,1)="M","Multi",IF(LEFT(B72,1)="O","Opn","Reg"))</f>
        <v>Opn</v>
      </c>
    </row>
    <row r="73" spans="1:249" x14ac:dyDescent="0.2">
      <c r="A73" s="1">
        <f t="shared" si="6"/>
        <v>61</v>
      </c>
      <c r="B73" s="1" t="s">
        <v>12</v>
      </c>
      <c r="C73" s="4" t="str">
        <f>IFERROR(VLOOKUP(B73,'[2]Division Master'!A$1:D$65536,3,FALSE),"")</f>
        <v>3/3</v>
      </c>
      <c r="D73" t="s">
        <v>13</v>
      </c>
      <c r="E73" t="s">
        <v>56</v>
      </c>
      <c r="F73" s="6">
        <f>IFERROR(VLOOKUP(B73,'[2]Division Master'!A$1:D$65536,4,FALSE),"")</f>
        <v>19.5</v>
      </c>
      <c r="G73" s="1"/>
      <c r="H73" s="1" t="str">
        <f t="shared" si="7"/>
        <v>2</v>
      </c>
      <c r="I73">
        <f t="shared" si="8"/>
        <v>61</v>
      </c>
      <c r="J73" t="e">
        <f>VLOOKUP(D73,[2]Sheet4!T$1:U$65536,2,FALSE)</f>
        <v>#N/A</v>
      </c>
      <c r="K73" t="e">
        <f>VLOOKUP(E73,[2]Sheet4!T$1:U$65536,2,FALSE)</f>
        <v>#N/A</v>
      </c>
      <c r="L73">
        <f t="shared" si="9"/>
        <v>19.5</v>
      </c>
      <c r="M73">
        <f t="shared" si="10"/>
        <v>19.5</v>
      </c>
      <c r="N73" t="str">
        <f t="shared" si="11"/>
        <v>Opn</v>
      </c>
    </row>
    <row r="74" spans="1:249" x14ac:dyDescent="0.2">
      <c r="A74" s="1">
        <f t="shared" si="6"/>
        <v>62</v>
      </c>
      <c r="B74" s="1" t="s">
        <v>12</v>
      </c>
      <c r="C74" s="4" t="str">
        <f>IFERROR(VLOOKUP(B74,'[2]Division Master'!A$1:D$65536,3,FALSE),"")</f>
        <v>3/3</v>
      </c>
      <c r="D74" t="s">
        <v>58</v>
      </c>
      <c r="E74" t="s">
        <v>21</v>
      </c>
      <c r="F74" s="6">
        <f>IFERROR(VLOOKUP(B74,'[2]Division Master'!A$1:D$65536,4,FALSE),"")</f>
        <v>19.5</v>
      </c>
      <c r="G74" s="1"/>
      <c r="H74" s="1" t="str">
        <f t="shared" si="7"/>
        <v>2</v>
      </c>
      <c r="I74">
        <f t="shared" si="8"/>
        <v>62</v>
      </c>
      <c r="J74" t="e">
        <f>VLOOKUP(D74,[2]Sheet4!T$1:U$65536,2,FALSE)</f>
        <v>#N/A</v>
      </c>
      <c r="K74" t="e">
        <f>VLOOKUP(E74,[2]Sheet4!T$1:U$65536,2,FALSE)</f>
        <v>#N/A</v>
      </c>
      <c r="L74">
        <f t="shared" si="9"/>
        <v>19.5</v>
      </c>
      <c r="M74">
        <f t="shared" si="10"/>
        <v>19.5</v>
      </c>
      <c r="N74" t="str">
        <f t="shared" si="11"/>
        <v>Opn</v>
      </c>
    </row>
    <row r="75" spans="1:249" x14ac:dyDescent="0.2">
      <c r="A75" s="1">
        <f t="shared" si="6"/>
        <v>63</v>
      </c>
      <c r="B75" s="1" t="s">
        <v>28</v>
      </c>
      <c r="C75" s="4" t="str">
        <f>IFERROR(VLOOKUP(B75,'[2]Division Master'!A$1:D$65536,3,FALSE),"")</f>
        <v>4/4</v>
      </c>
      <c r="D75" t="s">
        <v>30</v>
      </c>
      <c r="E75" t="s">
        <v>27</v>
      </c>
      <c r="F75" s="6">
        <f>IFERROR(VLOOKUP(B75,'[2]Division Master'!A$1:D$65536,4,FALSE),"")</f>
        <v>0</v>
      </c>
      <c r="G75" s="1"/>
      <c r="H75" s="1" t="str">
        <f t="shared" si="7"/>
        <v>1</v>
      </c>
      <c r="I75">
        <f t="shared" si="8"/>
        <v>63</v>
      </c>
      <c r="J75" t="e">
        <f>VLOOKUP(D75,[2]Sheet4!T$1:U$65536,2,FALSE)</f>
        <v>#N/A</v>
      </c>
      <c r="K75" t="e">
        <f>VLOOKUP(E75,[2]Sheet4!T$1:U$65536,2,FALSE)</f>
        <v>#N/A</v>
      </c>
      <c r="L75">
        <f t="shared" si="9"/>
        <v>0</v>
      </c>
      <c r="M75">
        <f t="shared" si="10"/>
        <v>0</v>
      </c>
      <c r="N75" t="str">
        <f t="shared" si="11"/>
        <v>Reg</v>
      </c>
    </row>
    <row r="76" spans="1:249" x14ac:dyDescent="0.2">
      <c r="A76" s="12"/>
      <c r="B76" s="12"/>
      <c r="C76" s="12"/>
      <c r="D76" s="13" t="s">
        <v>19</v>
      </c>
      <c r="E76" s="13"/>
      <c r="F76" s="13"/>
      <c r="H76" t="str">
        <f t="shared" si="7"/>
        <v/>
      </c>
      <c r="I76">
        <f t="shared" si="8"/>
        <v>0</v>
      </c>
      <c r="J76" t="e">
        <f>VLOOKUP(D76,[2]Sheet4!T$1:U$65536,2,FALSE)</f>
        <v>#N/A</v>
      </c>
      <c r="K76" t="e">
        <f>VLOOKUP(E76,[2]Sheet4!T$1:U$65536,2,FALSE)</f>
        <v>#N/A</v>
      </c>
      <c r="L76">
        <f t="shared" si="9"/>
        <v>0</v>
      </c>
      <c r="M76">
        <f t="shared" si="10"/>
        <v>0</v>
      </c>
      <c r="N76" t="str">
        <f t="shared" si="11"/>
        <v>Reg</v>
      </c>
      <c r="R76" s="11"/>
      <c r="FQ76" s="10"/>
      <c r="FR76" s="11"/>
      <c r="FS76" s="10"/>
      <c r="FT76" s="11"/>
      <c r="FU76" s="11"/>
      <c r="GC76" s="10"/>
      <c r="GD76" s="11"/>
      <c r="GE76" s="10"/>
      <c r="GF76" s="11"/>
      <c r="GG76" s="11"/>
      <c r="GO76" s="10"/>
      <c r="GP76" s="11"/>
      <c r="GQ76" s="10"/>
      <c r="GR76" s="11"/>
      <c r="GS76" s="11"/>
      <c r="HA76" s="10"/>
      <c r="HB76" s="11"/>
      <c r="HC76" s="10"/>
      <c r="HD76" s="11"/>
      <c r="HE76" s="11"/>
      <c r="HM76" s="10"/>
      <c r="HN76" s="11"/>
      <c r="HO76" s="10"/>
      <c r="HP76" s="11"/>
      <c r="HQ76" s="11"/>
      <c r="HY76" s="10"/>
      <c r="HZ76" s="11"/>
      <c r="IA76" s="10"/>
      <c r="IB76" s="11"/>
      <c r="IC76" s="11"/>
      <c r="IK76" s="10"/>
      <c r="IL76" s="11"/>
      <c r="IM76" s="10"/>
      <c r="IN76" s="11"/>
      <c r="IO76" s="11"/>
    </row>
    <row r="77" spans="1:249" x14ac:dyDescent="0.2">
      <c r="A77" s="1">
        <v>64</v>
      </c>
      <c r="B77" s="1" t="s">
        <v>2</v>
      </c>
      <c r="C77" s="4" t="str">
        <f>IFERROR(VLOOKUP(B77,'[2]Division Master'!A$1:D$65536,3,FALSE),"")</f>
        <v>4/4</v>
      </c>
      <c r="D77" t="s">
        <v>3</v>
      </c>
      <c r="E77" t="s">
        <v>4</v>
      </c>
      <c r="F77" s="6">
        <f>IFERROR(VLOOKUP(B77,'[2]Division Master'!A$1:D$65536,4,FALSE),"")</f>
        <v>19.5</v>
      </c>
      <c r="G77" s="1"/>
      <c r="H77" s="1" t="str">
        <f t="shared" si="7"/>
        <v>2</v>
      </c>
      <c r="I77">
        <f t="shared" si="8"/>
        <v>64</v>
      </c>
      <c r="J77" t="e">
        <f>VLOOKUP(D77,[2]Sheet4!T$1:U$65536,2,FALSE)</f>
        <v>#N/A</v>
      </c>
      <c r="K77" t="e">
        <f>VLOOKUP(E77,[2]Sheet4!T$1:U$65536,2,FALSE)</f>
        <v>#N/A</v>
      </c>
      <c r="L77">
        <f t="shared" si="9"/>
        <v>19.5</v>
      </c>
      <c r="M77">
        <f t="shared" si="10"/>
        <v>19.5</v>
      </c>
      <c r="N77" t="str">
        <f t="shared" si="11"/>
        <v>Reg</v>
      </c>
    </row>
    <row r="78" spans="1:249" x14ac:dyDescent="0.2">
      <c r="A78" s="1">
        <f t="shared" si="6"/>
        <v>65</v>
      </c>
      <c r="B78" s="1" t="s">
        <v>7</v>
      </c>
      <c r="C78" s="4" t="str">
        <f>IFERROR(VLOOKUP(B78,'[2]Division Master'!A$1:D$65536,3,FALSE),"")</f>
        <v>4/4</v>
      </c>
      <c r="D78" t="s">
        <v>6</v>
      </c>
      <c r="E78" t="s">
        <v>5</v>
      </c>
      <c r="F78" s="6">
        <f>IFERROR(VLOOKUP(B78,'[2]Division Master'!A$1:D$65536,4,FALSE),"")</f>
        <v>0</v>
      </c>
      <c r="G78" s="1"/>
      <c r="H78" s="1" t="str">
        <f t="shared" si="7"/>
        <v>1</v>
      </c>
      <c r="I78">
        <f t="shared" si="8"/>
        <v>65</v>
      </c>
      <c r="J78" t="e">
        <f>VLOOKUP(D78,[2]Sheet4!T$1:U$65536,2,FALSE)</f>
        <v>#N/A</v>
      </c>
      <c r="K78" t="e">
        <f>VLOOKUP(E78,[2]Sheet4!T$1:U$65536,2,FALSE)</f>
        <v>#N/A</v>
      </c>
      <c r="L78">
        <f t="shared" si="9"/>
        <v>0</v>
      </c>
      <c r="M78">
        <f t="shared" si="10"/>
        <v>0</v>
      </c>
      <c r="N78" t="str">
        <f t="shared" si="11"/>
        <v>Opn</v>
      </c>
    </row>
    <row r="79" spans="1:249" x14ac:dyDescent="0.2">
      <c r="A79" s="1">
        <f t="shared" si="6"/>
        <v>66</v>
      </c>
      <c r="B79" s="1" t="s">
        <v>7</v>
      </c>
      <c r="C79" s="4" t="str">
        <f>IFERROR(VLOOKUP(B79,'[2]Division Master'!A$1:D$65536,3,FALSE),"")</f>
        <v>4/4</v>
      </c>
      <c r="D79" t="s">
        <v>8</v>
      </c>
      <c r="E79" t="s">
        <v>9</v>
      </c>
      <c r="F79" s="6">
        <f>IFERROR(VLOOKUP(B79,'[2]Division Master'!A$1:D$65536,4,FALSE),"")</f>
        <v>0</v>
      </c>
      <c r="G79" s="1"/>
      <c r="H79" s="1" t="str">
        <f t="shared" si="7"/>
        <v>1</v>
      </c>
      <c r="I79">
        <f t="shared" si="8"/>
        <v>66</v>
      </c>
      <c r="J79" t="e">
        <f>VLOOKUP(D79,[2]Sheet4!T$1:U$65536,2,FALSE)</f>
        <v>#N/A</v>
      </c>
      <c r="K79" t="e">
        <f>VLOOKUP(E79,[2]Sheet4!T$1:U$65536,2,FALSE)</f>
        <v>#N/A</v>
      </c>
      <c r="L79">
        <f t="shared" si="9"/>
        <v>0</v>
      </c>
      <c r="M79">
        <f t="shared" si="10"/>
        <v>0</v>
      </c>
      <c r="N79" t="str">
        <f t="shared" si="11"/>
        <v>Opn</v>
      </c>
    </row>
    <row r="80" spans="1:249" x14ac:dyDescent="0.2">
      <c r="A80" s="1">
        <f t="shared" si="6"/>
        <v>67</v>
      </c>
      <c r="B80" s="1" t="s">
        <v>2</v>
      </c>
      <c r="C80" s="4" t="str">
        <f>IFERROR(VLOOKUP(B80,'[2]Division Master'!A$1:D$65536,3,FALSE),"")</f>
        <v>4/4</v>
      </c>
      <c r="D80" t="s">
        <v>1</v>
      </c>
      <c r="E80" t="s">
        <v>0</v>
      </c>
      <c r="F80" s="6">
        <f>IFERROR(VLOOKUP(B80,'[2]Division Master'!A$1:D$65536,4,FALSE),"")</f>
        <v>19.5</v>
      </c>
      <c r="G80" s="1"/>
      <c r="H80" s="1" t="str">
        <f t="shared" si="7"/>
        <v>2</v>
      </c>
      <c r="I80">
        <f t="shared" si="8"/>
        <v>67</v>
      </c>
      <c r="J80" t="e">
        <f>VLOOKUP(D80,[2]Sheet4!T$1:U$65536,2,FALSE)</f>
        <v>#N/A</v>
      </c>
      <c r="K80" t="e">
        <f>VLOOKUP(E80,[2]Sheet4!T$1:U$65536,2,FALSE)</f>
        <v>#N/A</v>
      </c>
      <c r="L80">
        <f t="shared" si="9"/>
        <v>19.5</v>
      </c>
      <c r="M80">
        <f t="shared" si="10"/>
        <v>19.5</v>
      </c>
      <c r="N80" t="str">
        <f t="shared" si="11"/>
        <v>Reg</v>
      </c>
    </row>
    <row r="81" spans="1:14" x14ac:dyDescent="0.2">
      <c r="A81" s="1">
        <f t="shared" si="6"/>
        <v>68</v>
      </c>
      <c r="B81" s="1" t="s">
        <v>28</v>
      </c>
      <c r="C81" s="4" t="str">
        <f>IFERROR(VLOOKUP(B81,'[2]Division Master'!A$1:D$65536,3,FALSE),"")</f>
        <v>4/4</v>
      </c>
      <c r="D81" t="s">
        <v>27</v>
      </c>
      <c r="E81" t="s">
        <v>26</v>
      </c>
      <c r="F81" s="6">
        <f>IFERROR(VLOOKUP(B81,'[2]Division Master'!A$1:D$65536,4,FALSE),"")</f>
        <v>0</v>
      </c>
      <c r="G81" s="1"/>
      <c r="H81" s="1" t="str">
        <f t="shared" si="7"/>
        <v>1</v>
      </c>
      <c r="I81">
        <f t="shared" si="8"/>
        <v>68</v>
      </c>
      <c r="J81" t="e">
        <f>VLOOKUP(D81,[2]Sheet4!T$1:U$65536,2,FALSE)</f>
        <v>#N/A</v>
      </c>
      <c r="K81" t="e">
        <f>VLOOKUP(E81,[2]Sheet4!T$1:U$65536,2,FALSE)</f>
        <v>#N/A</v>
      </c>
      <c r="L81">
        <f t="shared" si="9"/>
        <v>0</v>
      </c>
      <c r="M81">
        <f t="shared" si="10"/>
        <v>0</v>
      </c>
      <c r="N81" t="str">
        <f t="shared" si="11"/>
        <v>Reg</v>
      </c>
    </row>
  </sheetData>
  <mergeCells count="3">
    <mergeCell ref="A1:F1"/>
    <mergeCell ref="A2:F2"/>
    <mergeCell ref="A3:F3"/>
  </mergeCells>
  <printOptions horizontalCentered="1"/>
  <pageMargins left="0.5" right="0.5" top="0.5" bottom="0.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F08F2-1F85-4885-BEC9-DA175AD79823}">
  <dimension ref="A1:R70"/>
  <sheetViews>
    <sheetView zoomScaleNormal="100" workbookViewId="0">
      <selection activeCell="D17" sqref="D17"/>
    </sheetView>
  </sheetViews>
  <sheetFormatPr defaultRowHeight="12.75" x14ac:dyDescent="0.2"/>
  <cols>
    <col min="1" max="2" width="9.140625" style="1" customWidth="1"/>
    <col min="3" max="3" width="9.5703125" style="1" customWidth="1"/>
    <col min="4" max="5" width="26.28515625" customWidth="1"/>
    <col min="6" max="6" width="9.140625" style="1" customWidth="1"/>
    <col min="7" max="16" width="8.7109375" hidden="1" customWidth="1"/>
    <col min="17" max="17" width="9.140625" hidden="1" customWidth="1"/>
    <col min="18" max="18" width="0" hidden="1" customWidth="1"/>
  </cols>
  <sheetData>
    <row r="1" spans="1:18" ht="18" x14ac:dyDescent="0.25">
      <c r="A1" s="9" t="s">
        <v>54</v>
      </c>
      <c r="B1" s="9"/>
      <c r="C1" s="9"/>
      <c r="D1" s="9"/>
      <c r="E1" s="9"/>
      <c r="F1" s="9"/>
    </row>
    <row r="2" spans="1:18" ht="14.25" x14ac:dyDescent="0.2">
      <c r="A2" s="8" t="s">
        <v>53</v>
      </c>
      <c r="B2" s="8"/>
      <c r="C2" s="8"/>
      <c r="D2" s="8"/>
      <c r="E2" s="8"/>
      <c r="F2" s="8"/>
    </row>
    <row r="3" spans="1:18" x14ac:dyDescent="0.2">
      <c r="A3" s="7" t="s">
        <v>52</v>
      </c>
      <c r="B3" s="7"/>
      <c r="C3" s="7"/>
      <c r="D3" s="7"/>
      <c r="E3" s="7"/>
      <c r="F3" s="7"/>
    </row>
    <row r="5" spans="1:18" x14ac:dyDescent="0.2">
      <c r="A5" s="1" t="s">
        <v>51</v>
      </c>
      <c r="B5" s="1" t="s">
        <v>50</v>
      </c>
      <c r="C5" s="1" t="s">
        <v>49</v>
      </c>
      <c r="D5" s="1" t="s">
        <v>48</v>
      </c>
      <c r="E5" s="1" t="s">
        <v>47</v>
      </c>
      <c r="F5" s="1" t="s">
        <v>46</v>
      </c>
      <c r="G5" t="s">
        <v>45</v>
      </c>
      <c r="H5" t="s">
        <v>44</v>
      </c>
      <c r="I5" t="s">
        <v>43</v>
      </c>
      <c r="J5" t="s">
        <v>42</v>
      </c>
      <c r="K5" t="s">
        <v>41</v>
      </c>
      <c r="L5" t="s">
        <v>40</v>
      </c>
      <c r="M5" t="s">
        <v>39</v>
      </c>
      <c r="N5" t="s">
        <v>38</v>
      </c>
      <c r="O5" t="s">
        <v>37</v>
      </c>
      <c r="P5" t="s">
        <v>36</v>
      </c>
      <c r="Q5" t="s">
        <v>35</v>
      </c>
      <c r="R5" t="s">
        <v>34</v>
      </c>
    </row>
    <row r="6" spans="1:18" x14ac:dyDescent="0.2">
      <c r="A6" s="1">
        <v>1</v>
      </c>
      <c r="B6" s="1" t="s">
        <v>12</v>
      </c>
      <c r="C6" s="4" t="str">
        <f>IFERROR(VLOOKUP(B6,'[1]Division Master'!A$1:D$65536,3,FALSE),"")</f>
        <v>4/4</v>
      </c>
      <c r="D6" t="s">
        <v>21</v>
      </c>
      <c r="E6" t="s">
        <v>13</v>
      </c>
      <c r="F6" s="6">
        <f>IFERROR(VLOOKUP(B6,'[1]Division Master'!A$1:D$65536,4,FALSE),"")</f>
        <v>19.5</v>
      </c>
      <c r="G6" s="1">
        <v>17070509</v>
      </c>
      <c r="H6" s="1" t="str">
        <f>RIGHT(B6,1)</f>
        <v>2</v>
      </c>
      <c r="I6">
        <f>A6</f>
        <v>1</v>
      </c>
      <c r="J6" t="e">
        <f>VLOOKUP(D6,[1]Sheet4!T$1:U$65536,2,FALSE)</f>
        <v>#N/A</v>
      </c>
      <c r="K6" t="e">
        <f>VLOOKUP(E6,[1]Sheet4!T$1:U$65536,2,FALSE)</f>
        <v>#N/A</v>
      </c>
      <c r="L6">
        <f>F6-0</f>
        <v>19.5</v>
      </c>
      <c r="M6">
        <f>L6</f>
        <v>19.5</v>
      </c>
      <c r="N6" t="str">
        <f>IF(LEFT(B6,1)="M","Multi",IF(LEFT(B6,1)="O","Opn","Reg"))</f>
        <v>Opn</v>
      </c>
      <c r="O6" t="str">
        <f>LEFT(C6,1)&amp;" of "&amp;LEFT(C6,1)</f>
        <v>4 of 4</v>
      </c>
      <c r="P6">
        <v>1</v>
      </c>
      <c r="Q6" t="s">
        <v>33</v>
      </c>
    </row>
    <row r="7" spans="1:18" x14ac:dyDescent="0.2">
      <c r="A7" s="1">
        <f>+A6+1</f>
        <v>2</v>
      </c>
      <c r="B7" s="1" t="s">
        <v>7</v>
      </c>
      <c r="C7" s="4" t="str">
        <f>IFERROR(VLOOKUP(B7,'[1]Division Master'!A$1:D$65536,3,FALSE),"")</f>
        <v>4/4</v>
      </c>
      <c r="D7" t="s">
        <v>20</v>
      </c>
      <c r="E7" t="s">
        <v>31</v>
      </c>
      <c r="F7" s="6">
        <f>IFERROR(VLOOKUP(B7,'[1]Division Master'!A$1:D$65536,4,FALSE),"")</f>
        <v>0</v>
      </c>
      <c r="G7" s="1">
        <v>17070509</v>
      </c>
      <c r="H7" s="1" t="str">
        <f>RIGHT(B7,1)</f>
        <v>1</v>
      </c>
      <c r="I7">
        <f>A7</f>
        <v>2</v>
      </c>
      <c r="J7" t="e">
        <f>VLOOKUP(D7,[1]Sheet4!T$1:U$65536,2,FALSE)</f>
        <v>#N/A</v>
      </c>
      <c r="K7" t="e">
        <f>VLOOKUP(E7,[1]Sheet4!T$1:U$65536,2,FALSE)</f>
        <v>#N/A</v>
      </c>
      <c r="L7">
        <f>F7-0</f>
        <v>0</v>
      </c>
      <c r="M7">
        <f>L7</f>
        <v>0</v>
      </c>
      <c r="N7" t="str">
        <f>IF(LEFT(B7,1)="M","Multi",IF(LEFT(B7,1)="O","Opn","Reg"))</f>
        <v>Opn</v>
      </c>
      <c r="O7" t="str">
        <f>LEFT(C7,1)&amp;" of "&amp;LEFT(C7,1)</f>
        <v>4 of 4</v>
      </c>
      <c r="P7">
        <v>1</v>
      </c>
      <c r="Q7" t="s">
        <v>33</v>
      </c>
    </row>
    <row r="8" spans="1:18" x14ac:dyDescent="0.2">
      <c r="A8" s="1">
        <f>+A7+1</f>
        <v>3</v>
      </c>
      <c r="B8" s="1" t="s">
        <v>2</v>
      </c>
      <c r="C8" s="4" t="str">
        <f>IFERROR(VLOOKUP(B8,'[1]Division Master'!A$1:D$65536,3,FALSE),"")</f>
        <v>4/4</v>
      </c>
      <c r="D8" t="s">
        <v>3</v>
      </c>
      <c r="E8" t="s">
        <v>0</v>
      </c>
      <c r="F8" s="2">
        <f>IFERROR(VLOOKUP(B8,'[1]Division Master'!A$1:D$65536,4,FALSE),"")</f>
        <v>19.5</v>
      </c>
      <c r="G8" s="1"/>
      <c r="H8" s="1" t="str">
        <f>RIGHT(B8,1)</f>
        <v>2</v>
      </c>
      <c r="I8">
        <f>A8</f>
        <v>3</v>
      </c>
      <c r="J8" t="e">
        <f>VLOOKUP(D8,[1]Sheet4!T$1:U$65536,2,FALSE)</f>
        <v>#N/A</v>
      </c>
      <c r="K8" t="e">
        <f>VLOOKUP(E8,[1]Sheet4!T$1:U$65536,2,FALSE)</f>
        <v>#N/A</v>
      </c>
      <c r="L8">
        <f>F8-0</f>
        <v>19.5</v>
      </c>
      <c r="M8">
        <f>L8</f>
        <v>19.5</v>
      </c>
      <c r="N8" t="str">
        <f>IF(LEFT(B8,1)="M","Multi",IF(LEFT(B8,1)="O","Opn","Reg"))</f>
        <v>Reg</v>
      </c>
    </row>
    <row r="9" spans="1:18" x14ac:dyDescent="0.2">
      <c r="A9" s="1">
        <f>+A8+1</f>
        <v>4</v>
      </c>
      <c r="B9" s="1" t="s">
        <v>28</v>
      </c>
      <c r="C9" s="4" t="str">
        <f>IFERROR(VLOOKUP(B9,'[1]Division Master'!A$1:D$65536,3,FALSE),"")</f>
        <v>4/4</v>
      </c>
      <c r="D9" t="s">
        <v>26</v>
      </c>
      <c r="E9" t="s">
        <v>30</v>
      </c>
      <c r="F9" s="2">
        <f>IFERROR(VLOOKUP(B9,'[1]Division Master'!A$1:D$65536,4,FALSE),"")</f>
        <v>0</v>
      </c>
      <c r="G9" s="1"/>
      <c r="H9" s="1" t="str">
        <f>RIGHT(B9,1)</f>
        <v>1</v>
      </c>
      <c r="I9">
        <f>A9</f>
        <v>4</v>
      </c>
      <c r="J9" t="e">
        <f>VLOOKUP(D9,[1]Sheet4!T$1:U$65536,2,FALSE)</f>
        <v>#N/A</v>
      </c>
      <c r="K9" t="e">
        <f>VLOOKUP(E9,[1]Sheet4!T$1:U$65536,2,FALSE)</f>
        <v>#N/A</v>
      </c>
      <c r="L9">
        <f>F9-0</f>
        <v>0</v>
      </c>
      <c r="M9">
        <f>L9</f>
        <v>0</v>
      </c>
      <c r="N9" t="str">
        <f>IF(LEFT(B9,1)="M","Multi",IF(LEFT(B9,1)="O","Opn","Reg"))</f>
        <v>Reg</v>
      </c>
    </row>
    <row r="10" spans="1:18" x14ac:dyDescent="0.2">
      <c r="A10" s="1">
        <f>+A9+1</f>
        <v>5</v>
      </c>
      <c r="B10" s="1" t="s">
        <v>25</v>
      </c>
      <c r="C10" s="4" t="str">
        <f>IFERROR(VLOOKUP(B10,'[1]Division Master'!A$1:D$65536,3,FALSE),"")</f>
        <v>4/4</v>
      </c>
      <c r="D10" t="s">
        <v>23</v>
      </c>
      <c r="E10" t="s">
        <v>29</v>
      </c>
      <c r="F10" s="2">
        <f>IFERROR(VLOOKUP(B10,'[1]Division Master'!A$1:D$65536,4,FALSE),"")</f>
        <v>20.5</v>
      </c>
      <c r="G10" s="1"/>
      <c r="H10" s="1" t="str">
        <f>RIGHT(B10,1)</f>
        <v>3</v>
      </c>
      <c r="I10">
        <f>A10</f>
        <v>5</v>
      </c>
      <c r="J10" t="e">
        <f>VLOOKUP(D10,[1]Sheet4!T$1:U$65536,2,FALSE)</f>
        <v>#N/A</v>
      </c>
      <c r="K10" t="e">
        <f>VLOOKUP(E10,[1]Sheet4!T$1:U$65536,2,FALSE)</f>
        <v>#N/A</v>
      </c>
      <c r="L10">
        <f>F10-0</f>
        <v>20.5</v>
      </c>
      <c r="M10">
        <f>L10</f>
        <v>20.5</v>
      </c>
      <c r="N10" t="str">
        <f>IF(LEFT(B10,1)="M","Multi",IF(LEFT(B10,1)="O","Opn","Reg"))</f>
        <v>Opn</v>
      </c>
    </row>
    <row r="11" spans="1:18" x14ac:dyDescent="0.2">
      <c r="A11" s="1">
        <f>+A10+1</f>
        <v>6</v>
      </c>
      <c r="B11" s="1" t="s">
        <v>17</v>
      </c>
      <c r="C11" s="4" t="str">
        <f>IFERROR(VLOOKUP(B11,'[1]Division Master'!A$1:D$65536,3,FALSE),"")</f>
        <v>4/4</v>
      </c>
      <c r="D11" t="s">
        <v>15</v>
      </c>
      <c r="E11" t="s">
        <v>16</v>
      </c>
      <c r="F11" s="2">
        <f>IFERROR(VLOOKUP(B11,'[1]Division Master'!A$1:D$65536,4,FALSE),"")</f>
        <v>0</v>
      </c>
      <c r="G11" s="1"/>
      <c r="H11" s="1" t="str">
        <f>RIGHT(B11,1)</f>
        <v>1</v>
      </c>
      <c r="I11">
        <f>A11</f>
        <v>6</v>
      </c>
      <c r="J11" t="e">
        <f>VLOOKUP(D11,[1]Sheet4!T$1:U$65536,2,FALSE)</f>
        <v>#N/A</v>
      </c>
      <c r="K11" t="e">
        <f>VLOOKUP(E11,[1]Sheet4!T$1:U$65536,2,FALSE)</f>
        <v>#N/A</v>
      </c>
      <c r="L11">
        <f>F11-0</f>
        <v>0</v>
      </c>
      <c r="M11">
        <f>L11</f>
        <v>0</v>
      </c>
      <c r="N11" t="str">
        <f>IF(LEFT(B11,1)="M","Multi",IF(LEFT(B11,1)="O","Opn","Reg"))</f>
        <v>Multi</v>
      </c>
    </row>
    <row r="12" spans="1:18" x14ac:dyDescent="0.2">
      <c r="A12" s="1">
        <f>+A11+1</f>
        <v>7</v>
      </c>
      <c r="B12" s="1" t="s">
        <v>12</v>
      </c>
      <c r="C12" s="4" t="str">
        <f>IFERROR(VLOOKUP(B12,'[1]Division Master'!A$1:D$65536,3,FALSE),"")</f>
        <v>4/4</v>
      </c>
      <c r="D12" t="s">
        <v>13</v>
      </c>
      <c r="E12" t="s">
        <v>11</v>
      </c>
      <c r="F12" s="2">
        <f>IFERROR(VLOOKUP(B12,'[1]Division Master'!A$1:D$65536,4,FALSE),"")</f>
        <v>19.5</v>
      </c>
      <c r="G12" s="1"/>
      <c r="H12" s="1" t="str">
        <f>RIGHT(B12,1)</f>
        <v>2</v>
      </c>
      <c r="I12">
        <f>A12</f>
        <v>7</v>
      </c>
      <c r="J12" t="e">
        <f>VLOOKUP(D12,[1]Sheet4!T$1:U$65536,2,FALSE)</f>
        <v>#N/A</v>
      </c>
      <c r="K12" t="e">
        <f>VLOOKUP(E12,[1]Sheet4!T$1:U$65536,2,FALSE)</f>
        <v>#N/A</v>
      </c>
      <c r="L12">
        <f>F12-0</f>
        <v>19.5</v>
      </c>
      <c r="M12">
        <f>L12</f>
        <v>19.5</v>
      </c>
      <c r="N12" t="str">
        <f>IF(LEFT(B12,1)="M","Multi",IF(LEFT(B12,1)="O","Opn","Reg"))</f>
        <v>Opn</v>
      </c>
    </row>
    <row r="13" spans="1:18" x14ac:dyDescent="0.2">
      <c r="A13" s="1">
        <f>+A12+1</f>
        <v>8</v>
      </c>
      <c r="B13" s="1" t="s">
        <v>7</v>
      </c>
      <c r="C13" s="4" t="str">
        <f>IFERROR(VLOOKUP(B13,'[1]Division Master'!A$1:D$65536,3,FALSE),"")</f>
        <v>4/4</v>
      </c>
      <c r="D13" t="s">
        <v>31</v>
      </c>
      <c r="E13" t="s">
        <v>9</v>
      </c>
      <c r="F13" s="2">
        <f>IFERROR(VLOOKUP(B13,'[1]Division Master'!A$1:D$65536,4,FALSE),"")</f>
        <v>0</v>
      </c>
      <c r="G13" s="1"/>
      <c r="H13" s="1" t="str">
        <f>RIGHT(B13,1)</f>
        <v>1</v>
      </c>
      <c r="I13">
        <f>A13</f>
        <v>8</v>
      </c>
      <c r="J13" t="e">
        <f>VLOOKUP(D13,[1]Sheet4!T$1:U$65536,2,FALSE)</f>
        <v>#N/A</v>
      </c>
      <c r="K13" t="e">
        <f>VLOOKUP(E13,[1]Sheet4!T$1:U$65536,2,FALSE)</f>
        <v>#N/A</v>
      </c>
      <c r="L13">
        <f>F13-0</f>
        <v>0</v>
      </c>
      <c r="M13">
        <f>L13</f>
        <v>0</v>
      </c>
      <c r="N13" t="str">
        <f>IF(LEFT(B13,1)="M","Multi",IF(LEFT(B13,1)="O","Opn","Reg"))</f>
        <v>Opn</v>
      </c>
    </row>
    <row r="14" spans="1:18" x14ac:dyDescent="0.2">
      <c r="A14" s="1">
        <f>+A13+1</f>
        <v>9</v>
      </c>
      <c r="B14" s="1" t="s">
        <v>2</v>
      </c>
      <c r="C14" s="4" t="str">
        <f>IFERROR(VLOOKUP(B14,'[1]Division Master'!A$1:D$65536,3,FALSE),"")</f>
        <v>4/4</v>
      </c>
      <c r="D14" t="s">
        <v>0</v>
      </c>
      <c r="E14" t="s">
        <v>4</v>
      </c>
      <c r="F14" s="2">
        <f>IFERROR(VLOOKUP(B14,'[1]Division Master'!A$1:D$65536,4,FALSE),"")</f>
        <v>19.5</v>
      </c>
      <c r="G14" s="1"/>
      <c r="H14" s="1" t="str">
        <f>RIGHT(B14,1)</f>
        <v>2</v>
      </c>
      <c r="I14">
        <f>A14</f>
        <v>9</v>
      </c>
      <c r="J14" t="e">
        <f>VLOOKUP(D14,[1]Sheet4!T$1:U$65536,2,FALSE)</f>
        <v>#N/A</v>
      </c>
      <c r="K14" t="e">
        <f>VLOOKUP(E14,[1]Sheet4!T$1:U$65536,2,FALSE)</f>
        <v>#N/A</v>
      </c>
      <c r="L14">
        <f>F14-0</f>
        <v>19.5</v>
      </c>
      <c r="M14">
        <f>L14</f>
        <v>19.5</v>
      </c>
      <c r="N14" t="str">
        <f>IF(LEFT(B14,1)="M","Multi",IF(LEFT(B14,1)="O","Opn","Reg"))</f>
        <v>Reg</v>
      </c>
    </row>
    <row r="15" spans="1:18" x14ac:dyDescent="0.2">
      <c r="A15" s="1">
        <f>+A14+1</f>
        <v>10</v>
      </c>
      <c r="B15" s="1" t="s">
        <v>28</v>
      </c>
      <c r="C15" s="4" t="str">
        <f>IFERROR(VLOOKUP(B15,'[1]Division Master'!A$1:D$65536,3,FALSE),"")</f>
        <v>4/4</v>
      </c>
      <c r="D15" t="s">
        <v>30</v>
      </c>
      <c r="E15" t="s">
        <v>27</v>
      </c>
      <c r="F15" s="2">
        <f>IFERROR(VLOOKUP(B15,'[1]Division Master'!A$1:D$65536,4,FALSE),"")</f>
        <v>0</v>
      </c>
      <c r="G15" s="1"/>
      <c r="H15" s="1" t="str">
        <f>RIGHT(B15,1)</f>
        <v>1</v>
      </c>
      <c r="I15">
        <f>A15</f>
        <v>10</v>
      </c>
      <c r="J15" t="e">
        <f>VLOOKUP(D15,[1]Sheet4!T$1:U$65536,2,FALSE)</f>
        <v>#N/A</v>
      </c>
      <c r="K15" t="e">
        <f>VLOOKUP(E15,[1]Sheet4!T$1:U$65536,2,FALSE)</f>
        <v>#N/A</v>
      </c>
      <c r="L15">
        <f>F15-0</f>
        <v>0</v>
      </c>
      <c r="M15">
        <f>L15</f>
        <v>0</v>
      </c>
      <c r="N15" t="str">
        <f>IF(LEFT(B15,1)="M","Multi",IF(LEFT(B15,1)="O","Opn","Reg"))</f>
        <v>Reg</v>
      </c>
    </row>
    <row r="16" spans="1:18" x14ac:dyDescent="0.2">
      <c r="A16" s="1">
        <f>+A15+1</f>
        <v>11</v>
      </c>
      <c r="B16" s="1" t="s">
        <v>25</v>
      </c>
      <c r="C16" s="4" t="str">
        <f>IFERROR(VLOOKUP(B16,'[1]Division Master'!A$1:D$65536,3,FALSE),"")</f>
        <v>4/4</v>
      </c>
      <c r="D16" t="s">
        <v>29</v>
      </c>
      <c r="E16" t="s">
        <v>24</v>
      </c>
      <c r="F16" s="2">
        <f>IFERROR(VLOOKUP(B16,'[1]Division Master'!A$1:D$65536,4,FALSE),"")</f>
        <v>20.5</v>
      </c>
      <c r="G16" s="1"/>
      <c r="H16" s="1" t="str">
        <f>RIGHT(B16,1)</f>
        <v>3</v>
      </c>
      <c r="I16">
        <f>A16</f>
        <v>11</v>
      </c>
      <c r="J16" t="e">
        <f>VLOOKUP(D16,[1]Sheet4!T$1:U$65536,2,FALSE)</f>
        <v>#N/A</v>
      </c>
      <c r="K16" t="e">
        <f>VLOOKUP(E16,[1]Sheet4!T$1:U$65536,2,FALSE)</f>
        <v>#N/A</v>
      </c>
      <c r="L16">
        <f>F16-0</f>
        <v>20.5</v>
      </c>
      <c r="M16">
        <f>L16</f>
        <v>20.5</v>
      </c>
      <c r="N16" t="str">
        <f>IF(LEFT(B16,1)="M","Multi",IF(LEFT(B16,1)="O","Opn","Reg"))</f>
        <v>Opn</v>
      </c>
    </row>
    <row r="17" spans="1:14" x14ac:dyDescent="0.2">
      <c r="A17" s="15"/>
      <c r="B17" s="15" t="s">
        <v>18</v>
      </c>
      <c r="C17" s="15"/>
      <c r="D17" s="16" t="s">
        <v>19</v>
      </c>
      <c r="E17" s="16" t="s">
        <v>18</v>
      </c>
      <c r="F17" s="17" t="str">
        <f>IFERROR(VLOOKUP(B17,'[1]Division Master'!A$1:D$65536,4,FALSE),"")</f>
        <v/>
      </c>
      <c r="G17" s="1"/>
      <c r="H17" s="1" t="str">
        <f>RIGHT(B17,1)</f>
        <v/>
      </c>
      <c r="I17">
        <f>A17</f>
        <v>0</v>
      </c>
      <c r="J17" t="e">
        <f>VLOOKUP(D17,[1]Sheet4!T$1:U$65536,2,FALSE)</f>
        <v>#N/A</v>
      </c>
      <c r="K17" t="e">
        <f>VLOOKUP(E17,[1]Sheet4!T$1:U$65536,2,FALSE)</f>
        <v>#N/A</v>
      </c>
      <c r="L17" t="e">
        <f>F17-0</f>
        <v>#VALUE!</v>
      </c>
      <c r="M17" t="e">
        <f>L17</f>
        <v>#VALUE!</v>
      </c>
      <c r="N17" t="str">
        <f>IF(LEFT(B17,1)="M","Multi",IF(LEFT(B17,1)="O","Opn","Reg"))</f>
        <v>Reg</v>
      </c>
    </row>
    <row r="18" spans="1:14" x14ac:dyDescent="0.2">
      <c r="A18" s="1">
        <v>12</v>
      </c>
      <c r="B18" s="1" t="s">
        <v>12</v>
      </c>
      <c r="C18" s="4" t="str">
        <f>IFERROR(VLOOKUP(B18,'[1]Division Master'!A$1:D$65536,3,FALSE),"")</f>
        <v>4/4</v>
      </c>
      <c r="D18" t="s">
        <v>11</v>
      </c>
      <c r="E18" t="s">
        <v>22</v>
      </c>
      <c r="F18" s="2">
        <f>IFERROR(VLOOKUP(B18,'[1]Division Master'!A$1:D$65536,4,FALSE),"")</f>
        <v>19.5</v>
      </c>
      <c r="G18" s="1"/>
      <c r="H18" s="1" t="str">
        <f>RIGHT(B18,1)</f>
        <v>2</v>
      </c>
      <c r="I18">
        <f>A18</f>
        <v>12</v>
      </c>
      <c r="J18" t="e">
        <f>VLOOKUP(D18,[1]Sheet4!T$1:U$65536,2,FALSE)</f>
        <v>#N/A</v>
      </c>
      <c r="K18" t="e">
        <f>VLOOKUP(E18,[1]Sheet4!T$1:U$65536,2,FALSE)</f>
        <v>#N/A</v>
      </c>
      <c r="L18">
        <f>F18-0</f>
        <v>19.5</v>
      </c>
      <c r="M18">
        <f>L18</f>
        <v>19.5</v>
      </c>
      <c r="N18" t="str">
        <f>IF(LEFT(B18,1)="M","Multi",IF(LEFT(B18,1)="O","Opn","Reg"))</f>
        <v>Opn</v>
      </c>
    </row>
    <row r="19" spans="1:14" x14ac:dyDescent="0.2">
      <c r="A19" s="1">
        <f>+A18+1</f>
        <v>13</v>
      </c>
      <c r="B19" s="1" t="s">
        <v>7</v>
      </c>
      <c r="C19" s="4" t="str">
        <f>IFERROR(VLOOKUP(B19,'[1]Division Master'!A$1:D$65536,3,FALSE),"")</f>
        <v>4/4</v>
      </c>
      <c r="D19" t="s">
        <v>9</v>
      </c>
      <c r="E19" t="s">
        <v>6</v>
      </c>
      <c r="F19" s="2">
        <f>IFERROR(VLOOKUP(B19,'[1]Division Master'!A$1:D$65536,4,FALSE),"")</f>
        <v>0</v>
      </c>
      <c r="G19" s="1"/>
      <c r="H19" s="1" t="str">
        <f>RIGHT(B19,1)</f>
        <v>1</v>
      </c>
      <c r="I19">
        <f>A19</f>
        <v>13</v>
      </c>
      <c r="J19" t="e">
        <f>VLOOKUP(D19,[1]Sheet4!T$1:U$65536,2,FALSE)</f>
        <v>#N/A</v>
      </c>
      <c r="K19" t="e">
        <f>VLOOKUP(E19,[1]Sheet4!T$1:U$65536,2,FALSE)</f>
        <v>#N/A</v>
      </c>
      <c r="L19">
        <f>F19-0</f>
        <v>0</v>
      </c>
      <c r="M19">
        <f>L19</f>
        <v>0</v>
      </c>
      <c r="N19" t="str">
        <f>IF(LEFT(B19,1)="M","Multi",IF(LEFT(B19,1)="O","Opn","Reg"))</f>
        <v>Opn</v>
      </c>
    </row>
    <row r="20" spans="1:14" x14ac:dyDescent="0.2">
      <c r="A20" s="1">
        <f>+A19+1</f>
        <v>14</v>
      </c>
      <c r="B20" s="1" t="s">
        <v>2</v>
      </c>
      <c r="C20" s="4" t="str">
        <f>IFERROR(VLOOKUP(B20,'[1]Division Master'!A$1:D$65536,3,FALSE),"")</f>
        <v>4/4</v>
      </c>
      <c r="D20" t="s">
        <v>4</v>
      </c>
      <c r="E20" t="s">
        <v>1</v>
      </c>
      <c r="F20" s="2">
        <f>IFERROR(VLOOKUP(B20,'[1]Division Master'!A$1:D$65536,4,FALSE),"")</f>
        <v>19.5</v>
      </c>
      <c r="G20" s="1"/>
      <c r="H20" s="1" t="str">
        <f>RIGHT(B20,1)</f>
        <v>2</v>
      </c>
      <c r="I20">
        <f>A20</f>
        <v>14</v>
      </c>
      <c r="J20" t="e">
        <f>VLOOKUP(D20,[1]Sheet4!T$1:U$65536,2,FALSE)</f>
        <v>#N/A</v>
      </c>
      <c r="K20" t="e">
        <f>VLOOKUP(E20,[1]Sheet4!T$1:U$65536,2,FALSE)</f>
        <v>#N/A</v>
      </c>
      <c r="L20">
        <f>F20-0</f>
        <v>19.5</v>
      </c>
      <c r="M20">
        <f>L20</f>
        <v>19.5</v>
      </c>
      <c r="N20" t="str">
        <f>IF(LEFT(B20,1)="M","Multi",IF(LEFT(B20,1)="O","Opn","Reg"))</f>
        <v>Reg</v>
      </c>
    </row>
    <row r="21" spans="1:14" x14ac:dyDescent="0.2">
      <c r="A21" s="1">
        <f>+A20+1</f>
        <v>15</v>
      </c>
      <c r="B21" s="1" t="s">
        <v>28</v>
      </c>
      <c r="C21" s="4" t="str">
        <f>IFERROR(VLOOKUP(B21,'[1]Division Master'!A$1:D$65536,3,FALSE),"")</f>
        <v>4/4</v>
      </c>
      <c r="D21" t="s">
        <v>27</v>
      </c>
      <c r="E21" t="s">
        <v>26</v>
      </c>
      <c r="F21" s="2">
        <f>IFERROR(VLOOKUP(B21,'[1]Division Master'!A$1:D$65536,4,FALSE),"")</f>
        <v>0</v>
      </c>
      <c r="G21" s="1"/>
      <c r="H21" s="1" t="str">
        <f>RIGHT(B21,1)</f>
        <v>1</v>
      </c>
      <c r="I21">
        <f>A21</f>
        <v>15</v>
      </c>
      <c r="J21" t="e">
        <f>VLOOKUP(D21,[1]Sheet4!T$1:U$65536,2,FALSE)</f>
        <v>#N/A</v>
      </c>
      <c r="K21" t="e">
        <f>VLOOKUP(E21,[1]Sheet4!T$1:U$65536,2,FALSE)</f>
        <v>#N/A</v>
      </c>
      <c r="L21">
        <f>F21-0</f>
        <v>0</v>
      </c>
      <c r="M21">
        <f>L21</f>
        <v>0</v>
      </c>
      <c r="N21" t="str">
        <f>IF(LEFT(B21,1)="M","Multi",IF(LEFT(B21,1)="O","Opn","Reg"))</f>
        <v>Reg</v>
      </c>
    </row>
    <row r="22" spans="1:14" x14ac:dyDescent="0.2">
      <c r="A22" s="1">
        <f>+A21+1</f>
        <v>16</v>
      </c>
      <c r="B22" s="1" t="s">
        <v>25</v>
      </c>
      <c r="C22" s="4" t="str">
        <f>IFERROR(VLOOKUP(B22,'[1]Division Master'!A$1:D$65536,3,FALSE),"")</f>
        <v>4/4</v>
      </c>
      <c r="D22" t="s">
        <v>24</v>
      </c>
      <c r="E22" t="s">
        <v>23</v>
      </c>
      <c r="F22" s="2">
        <f>IFERROR(VLOOKUP(B22,'[1]Division Master'!A$1:D$65536,4,FALSE),"")</f>
        <v>20.5</v>
      </c>
      <c r="G22" s="1"/>
      <c r="H22" s="1" t="str">
        <f>RIGHT(B22,1)</f>
        <v>3</v>
      </c>
      <c r="I22">
        <f>A22</f>
        <v>16</v>
      </c>
      <c r="J22" t="e">
        <f>VLOOKUP(D22,[1]Sheet4!T$1:U$65536,2,FALSE)</f>
        <v>#N/A</v>
      </c>
      <c r="K22" t="e">
        <f>VLOOKUP(E22,[1]Sheet4!T$1:U$65536,2,FALSE)</f>
        <v>#N/A</v>
      </c>
      <c r="L22">
        <f>F22-0</f>
        <v>20.5</v>
      </c>
      <c r="M22">
        <f>L22</f>
        <v>20.5</v>
      </c>
      <c r="N22" t="str">
        <f>IF(LEFT(B22,1)="M","Multi",IF(LEFT(B22,1)="O","Opn","Reg"))</f>
        <v>Opn</v>
      </c>
    </row>
    <row r="23" spans="1:14" x14ac:dyDescent="0.2">
      <c r="A23" s="1">
        <f>+A22+1</f>
        <v>17</v>
      </c>
      <c r="B23" s="1" t="s">
        <v>17</v>
      </c>
      <c r="C23" s="4" t="str">
        <f>IFERROR(VLOOKUP(B23,'[1]Division Master'!A$1:D$65536,3,FALSE),"")</f>
        <v>4/4</v>
      </c>
      <c r="D23" t="s">
        <v>16</v>
      </c>
      <c r="E23" t="s">
        <v>15</v>
      </c>
      <c r="F23" s="2">
        <f>IFERROR(VLOOKUP(B23,'[1]Division Master'!A$1:D$65536,4,FALSE),"")</f>
        <v>0</v>
      </c>
      <c r="G23" s="1"/>
      <c r="H23" s="1" t="str">
        <f>RIGHT(B23,1)</f>
        <v>1</v>
      </c>
      <c r="I23">
        <f>A23</f>
        <v>17</v>
      </c>
      <c r="J23" t="e">
        <f>VLOOKUP(D23,[1]Sheet4!T$1:U$65536,2,FALSE)</f>
        <v>#N/A</v>
      </c>
      <c r="K23" t="e">
        <f>VLOOKUP(E23,[1]Sheet4!T$1:U$65536,2,FALSE)</f>
        <v>#N/A</v>
      </c>
      <c r="L23">
        <f>F23-0</f>
        <v>0</v>
      </c>
      <c r="M23">
        <f>L23</f>
        <v>0</v>
      </c>
      <c r="N23" t="str">
        <f>IF(LEFT(B23,1)="M","Multi",IF(LEFT(B23,1)="O","Opn","Reg"))</f>
        <v>Multi</v>
      </c>
    </row>
    <row r="24" spans="1:14" x14ac:dyDescent="0.2">
      <c r="A24" s="1">
        <f>+A23+1</f>
        <v>18</v>
      </c>
      <c r="B24" s="1" t="s">
        <v>12</v>
      </c>
      <c r="C24" s="4" t="str">
        <f>IFERROR(VLOOKUP(B24,'[1]Division Master'!A$1:D$65536,3,FALSE),"")</f>
        <v>4/4</v>
      </c>
      <c r="D24" t="s">
        <v>21</v>
      </c>
      <c r="E24" t="s">
        <v>22</v>
      </c>
      <c r="F24" s="2">
        <f>IFERROR(VLOOKUP(B24,'[1]Division Master'!A$1:D$65536,4,FALSE),"")</f>
        <v>19.5</v>
      </c>
      <c r="G24" s="1"/>
      <c r="H24" s="1" t="str">
        <f>RIGHT(B24,1)</f>
        <v>2</v>
      </c>
      <c r="I24">
        <f>A24</f>
        <v>18</v>
      </c>
      <c r="J24" t="e">
        <f>VLOOKUP(D24,[1]Sheet4!T$1:U$65536,2,FALSE)</f>
        <v>#N/A</v>
      </c>
      <c r="K24" t="e">
        <f>VLOOKUP(E24,[1]Sheet4!T$1:U$65536,2,FALSE)</f>
        <v>#N/A</v>
      </c>
      <c r="L24">
        <f>F24-0</f>
        <v>19.5</v>
      </c>
      <c r="M24">
        <f>L24</f>
        <v>19.5</v>
      </c>
      <c r="N24" t="str">
        <f>IF(LEFT(B24,1)="M","Multi",IF(LEFT(B24,1)="O","Opn","Reg"))</f>
        <v>Opn</v>
      </c>
    </row>
    <row r="25" spans="1:14" x14ac:dyDescent="0.2">
      <c r="A25" s="15"/>
      <c r="B25" s="15" t="s">
        <v>18</v>
      </c>
      <c r="C25" s="15"/>
      <c r="D25" s="16" t="s">
        <v>19</v>
      </c>
      <c r="E25" s="16" t="s">
        <v>18</v>
      </c>
      <c r="F25" s="17" t="str">
        <f>IFERROR(VLOOKUP(B25,'[1]Division Master'!A$1:D$65536,4,FALSE),"")</f>
        <v/>
      </c>
      <c r="G25" s="1"/>
      <c r="H25" s="1" t="str">
        <f>RIGHT(B25,1)</f>
        <v/>
      </c>
      <c r="I25">
        <f>A25</f>
        <v>0</v>
      </c>
      <c r="J25" t="e">
        <f>VLOOKUP(D25,[1]Sheet4!T$1:U$65536,2,FALSE)</f>
        <v>#N/A</v>
      </c>
      <c r="K25" t="e">
        <f>VLOOKUP(E25,[1]Sheet4!T$1:U$65536,2,FALSE)</f>
        <v>#N/A</v>
      </c>
      <c r="L25" t="e">
        <f>F25-0</f>
        <v>#VALUE!</v>
      </c>
      <c r="M25" t="e">
        <f>L25</f>
        <v>#VALUE!</v>
      </c>
      <c r="N25" t="str">
        <f>IF(LEFT(B25,1)="M","Multi",IF(LEFT(B25,1)="O","Opn","Reg"))</f>
        <v>Reg</v>
      </c>
    </row>
    <row r="26" spans="1:14" x14ac:dyDescent="0.2">
      <c r="A26" s="1">
        <v>19</v>
      </c>
      <c r="B26" s="1" t="s">
        <v>2</v>
      </c>
      <c r="C26" s="4" t="str">
        <f>IFERROR(VLOOKUP(B26,'[1]Division Master'!A$1:D$65536,3,FALSE),"")</f>
        <v>4/4</v>
      </c>
      <c r="D26" t="s">
        <v>1</v>
      </c>
      <c r="E26" t="s">
        <v>3</v>
      </c>
      <c r="F26" s="2">
        <f>IFERROR(VLOOKUP(B26,'[1]Division Master'!A$1:D$65536,4,FALSE),"")</f>
        <v>19.5</v>
      </c>
      <c r="G26" s="1"/>
      <c r="H26" s="1" t="str">
        <f>RIGHT(B26,1)</f>
        <v>2</v>
      </c>
      <c r="I26">
        <f>A26</f>
        <v>19</v>
      </c>
      <c r="J26" t="e">
        <f>VLOOKUP(D26,[1]Sheet4!T$1:U$65536,2,FALSE)</f>
        <v>#N/A</v>
      </c>
      <c r="K26" t="e">
        <f>VLOOKUP(E26,[1]Sheet4!T$1:U$65536,2,FALSE)</f>
        <v>#N/A</v>
      </c>
      <c r="L26">
        <f>F26-0</f>
        <v>19.5</v>
      </c>
      <c r="M26">
        <f>L26</f>
        <v>19.5</v>
      </c>
      <c r="N26" t="str">
        <f>IF(LEFT(B26,1)="M","Multi",IF(LEFT(B26,1)="O","Opn","Reg"))</f>
        <v>Reg</v>
      </c>
    </row>
    <row r="27" spans="1:14" x14ac:dyDescent="0.2">
      <c r="A27" s="1">
        <f>+A26+1</f>
        <v>20</v>
      </c>
      <c r="B27" s="1" t="s">
        <v>7</v>
      </c>
      <c r="C27" s="4" t="str">
        <f>IFERROR(VLOOKUP(B27,'[1]Division Master'!A$1:D$65536,3,FALSE),"")</f>
        <v>4/4</v>
      </c>
      <c r="D27" t="s">
        <v>6</v>
      </c>
      <c r="E27" t="s">
        <v>20</v>
      </c>
      <c r="F27" s="2">
        <f>IFERROR(VLOOKUP(B27,'[1]Division Master'!A$1:D$65536,4,FALSE),"")</f>
        <v>0</v>
      </c>
      <c r="G27" s="1"/>
      <c r="H27" s="1" t="str">
        <f>RIGHT(B27,1)</f>
        <v>1</v>
      </c>
      <c r="I27">
        <f>A27</f>
        <v>20</v>
      </c>
      <c r="J27" t="e">
        <f>VLOOKUP(D27,[1]Sheet4!T$1:U$65536,2,FALSE)</f>
        <v>#N/A</v>
      </c>
      <c r="K27" t="e">
        <f>VLOOKUP(E27,[1]Sheet4!T$1:U$65536,2,FALSE)</f>
        <v>#N/A</v>
      </c>
      <c r="L27">
        <f>F27-0</f>
        <v>0</v>
      </c>
      <c r="M27">
        <f>L27</f>
        <v>0</v>
      </c>
      <c r="N27" t="str">
        <f>IF(LEFT(B27,1)="M","Multi",IF(LEFT(B27,1)="O","Opn","Reg"))</f>
        <v>Opn</v>
      </c>
    </row>
    <row r="28" spans="1:14" x14ac:dyDescent="0.2">
      <c r="A28" s="1">
        <f>+A27+1</f>
        <v>21</v>
      </c>
      <c r="B28" s="1" t="s">
        <v>28</v>
      </c>
      <c r="C28" s="4" t="str">
        <f>IFERROR(VLOOKUP(B28,'[1]Division Master'!A$1:D$65536,3,FALSE),"")</f>
        <v>4/4</v>
      </c>
      <c r="D28" t="s">
        <v>30</v>
      </c>
      <c r="E28" t="s">
        <v>26</v>
      </c>
      <c r="F28" s="2">
        <f>IFERROR(VLOOKUP(B28,'[1]Division Master'!A$1:D$65536,4,FALSE),"")</f>
        <v>0</v>
      </c>
      <c r="G28" s="1"/>
      <c r="H28" s="1" t="str">
        <f>RIGHT(B28,1)</f>
        <v>1</v>
      </c>
      <c r="I28">
        <f>A28</f>
        <v>21</v>
      </c>
      <c r="J28" t="e">
        <f>VLOOKUP(D28,[1]Sheet4!T$1:U$65536,2,FALSE)</f>
        <v>#N/A</v>
      </c>
      <c r="K28" t="e">
        <f>VLOOKUP(E28,[1]Sheet4!T$1:U$65536,2,FALSE)</f>
        <v>#N/A</v>
      </c>
      <c r="L28">
        <f>F28-0</f>
        <v>0</v>
      </c>
      <c r="M28">
        <f>L28</f>
        <v>0</v>
      </c>
      <c r="N28" t="str">
        <f>IF(LEFT(B28,1)="M","Multi",IF(LEFT(B28,1)="O","Opn","Reg"))</f>
        <v>Reg</v>
      </c>
    </row>
    <row r="29" spans="1:14" x14ac:dyDescent="0.2">
      <c r="A29" s="1">
        <f>+A28+1</f>
        <v>22</v>
      </c>
      <c r="B29" s="1" t="s">
        <v>25</v>
      </c>
      <c r="C29" s="4" t="str">
        <f>IFERROR(VLOOKUP(B29,'[1]Division Master'!A$1:D$65536,3,FALSE),"")</f>
        <v>4/4</v>
      </c>
      <c r="D29" t="s">
        <v>29</v>
      </c>
      <c r="E29" t="s">
        <v>23</v>
      </c>
      <c r="F29" s="2">
        <f>IFERROR(VLOOKUP(B29,'[1]Division Master'!A$1:D$65536,4,FALSE),"")</f>
        <v>20.5</v>
      </c>
      <c r="G29" s="1"/>
      <c r="H29" s="1" t="str">
        <f>RIGHT(B29,1)</f>
        <v>3</v>
      </c>
      <c r="I29">
        <f>A29</f>
        <v>22</v>
      </c>
      <c r="J29" t="e">
        <f>VLOOKUP(D29,[1]Sheet4!T$1:U$65536,2,FALSE)</f>
        <v>#N/A</v>
      </c>
      <c r="K29" t="e">
        <f>VLOOKUP(E29,[1]Sheet4!T$1:U$65536,2,FALSE)</f>
        <v>#N/A</v>
      </c>
      <c r="L29">
        <f>F29-0</f>
        <v>20.5</v>
      </c>
      <c r="M29">
        <f>L29</f>
        <v>20.5</v>
      </c>
      <c r="N29" t="str">
        <f>IF(LEFT(B29,1)="M","Multi",IF(LEFT(B29,1)="O","Opn","Reg"))</f>
        <v>Opn</v>
      </c>
    </row>
    <row r="30" spans="1:14" x14ac:dyDescent="0.2">
      <c r="A30" s="1">
        <f>+A29+1</f>
        <v>23</v>
      </c>
      <c r="B30" s="1" t="s">
        <v>12</v>
      </c>
      <c r="C30" s="4" t="str">
        <f>IFERROR(VLOOKUP(B30,'[1]Division Master'!A$1:D$65536,3,FALSE),"")</f>
        <v>4/4</v>
      </c>
      <c r="D30" t="s">
        <v>13</v>
      </c>
      <c r="E30" t="s">
        <v>22</v>
      </c>
      <c r="F30" s="2">
        <f>IFERROR(VLOOKUP(B30,'[1]Division Master'!A$1:D$65536,4,FALSE),"")</f>
        <v>19.5</v>
      </c>
      <c r="G30" s="1"/>
      <c r="H30" s="1" t="str">
        <f>RIGHT(B30,1)</f>
        <v>2</v>
      </c>
      <c r="I30">
        <f>A30</f>
        <v>23</v>
      </c>
      <c r="J30" t="e">
        <f>VLOOKUP(D30,[1]Sheet4!T$1:U$65536,2,FALSE)</f>
        <v>#N/A</v>
      </c>
      <c r="K30" t="e">
        <f>VLOOKUP(E30,[1]Sheet4!T$1:U$65536,2,FALSE)</f>
        <v>#N/A</v>
      </c>
      <c r="L30">
        <f>F30-0</f>
        <v>19.5</v>
      </c>
      <c r="M30">
        <f>L30</f>
        <v>19.5</v>
      </c>
      <c r="N30" t="str">
        <f>IF(LEFT(B30,1)="M","Multi",IF(LEFT(B30,1)="O","Opn","Reg"))</f>
        <v>Opn</v>
      </c>
    </row>
    <row r="31" spans="1:14" x14ac:dyDescent="0.2">
      <c r="A31" s="1">
        <f>+A30+1</f>
        <v>24</v>
      </c>
      <c r="B31" s="1" t="s">
        <v>17</v>
      </c>
      <c r="C31" s="4" t="str">
        <f>IFERROR(VLOOKUP(B31,'[1]Division Master'!A$1:D$65536,3,FALSE),"")</f>
        <v>4/4</v>
      </c>
      <c r="D31" t="s">
        <v>15</v>
      </c>
      <c r="E31" t="s">
        <v>16</v>
      </c>
      <c r="F31" s="2">
        <f>IFERROR(VLOOKUP(B31,'[1]Division Master'!A$1:D$65536,4,FALSE),"")</f>
        <v>0</v>
      </c>
      <c r="G31" s="1"/>
      <c r="H31" s="1" t="str">
        <f>RIGHT(B31,1)</f>
        <v>1</v>
      </c>
      <c r="I31">
        <f>A31</f>
        <v>24</v>
      </c>
      <c r="J31" t="e">
        <f>VLOOKUP(D31,[1]Sheet4!T$1:U$65536,2,FALSE)</f>
        <v>#N/A</v>
      </c>
      <c r="K31" t="e">
        <f>VLOOKUP(E31,[1]Sheet4!T$1:U$65536,2,FALSE)</f>
        <v>#N/A</v>
      </c>
      <c r="L31">
        <f>F31-0</f>
        <v>0</v>
      </c>
      <c r="M31">
        <f>L31</f>
        <v>0</v>
      </c>
      <c r="N31" t="str">
        <f>IF(LEFT(B31,1)="M","Multi",IF(LEFT(B31,1)="O","Opn","Reg"))</f>
        <v>Multi</v>
      </c>
    </row>
    <row r="32" spans="1:14" x14ac:dyDescent="0.2">
      <c r="A32" s="1">
        <f>+A31+1</f>
        <v>25</v>
      </c>
      <c r="B32" s="1" t="s">
        <v>2</v>
      </c>
      <c r="C32" s="4" t="str">
        <f>IFERROR(VLOOKUP(B32,'[1]Division Master'!A$1:D$65536,3,FALSE),"")</f>
        <v>4/4</v>
      </c>
      <c r="D32" t="s">
        <v>3</v>
      </c>
      <c r="E32" t="s">
        <v>4</v>
      </c>
      <c r="F32" s="2">
        <f>IFERROR(VLOOKUP(B32,'[1]Division Master'!A$1:D$65536,4,FALSE),"")</f>
        <v>19.5</v>
      </c>
      <c r="G32" s="1"/>
      <c r="H32" s="1" t="str">
        <f>RIGHT(B32,1)</f>
        <v>2</v>
      </c>
      <c r="I32">
        <f>A32</f>
        <v>25</v>
      </c>
      <c r="J32" t="e">
        <f>VLOOKUP(D32,[1]Sheet4!T$1:U$65536,2,FALSE)</f>
        <v>#N/A</v>
      </c>
      <c r="K32" t="e">
        <f>VLOOKUP(E32,[1]Sheet4!T$1:U$65536,2,FALSE)</f>
        <v>#N/A</v>
      </c>
      <c r="L32">
        <f>F32-0</f>
        <v>19.5</v>
      </c>
      <c r="M32">
        <f>L32</f>
        <v>19.5</v>
      </c>
      <c r="N32" t="str">
        <f>IF(LEFT(B32,1)="M","Multi",IF(LEFT(B32,1)="O","Opn","Reg"))</f>
        <v>Reg</v>
      </c>
    </row>
    <row r="33" spans="1:18" x14ac:dyDescent="0.2">
      <c r="A33" s="1">
        <f>+A32+1</f>
        <v>26</v>
      </c>
      <c r="B33" s="1" t="s">
        <v>2</v>
      </c>
      <c r="C33" s="4" t="str">
        <f>IFERROR(VLOOKUP(B33,'[1]Division Master'!A$1:D$65536,3,FALSE),"")</f>
        <v>4/4</v>
      </c>
      <c r="D33" t="s">
        <v>0</v>
      </c>
      <c r="E33" t="s">
        <v>1</v>
      </c>
      <c r="F33" s="2">
        <f>IFERROR(VLOOKUP(B33,'[1]Division Master'!A$1:D$65536,4,FALSE),"")</f>
        <v>19.5</v>
      </c>
      <c r="G33" s="1"/>
      <c r="H33" s="1" t="str">
        <f>RIGHT(B33,1)</f>
        <v>2</v>
      </c>
      <c r="I33">
        <f>A33</f>
        <v>26</v>
      </c>
      <c r="J33" t="e">
        <f>VLOOKUP(D33,[1]Sheet4!T$1:U$65536,2,FALSE)</f>
        <v>#N/A</v>
      </c>
      <c r="K33" t="e">
        <f>VLOOKUP(E33,[1]Sheet4!T$1:U$65536,2,FALSE)</f>
        <v>#N/A</v>
      </c>
      <c r="L33">
        <f>F33-0</f>
        <v>19.5</v>
      </c>
      <c r="M33">
        <f>L33</f>
        <v>19.5</v>
      </c>
      <c r="N33" t="str">
        <f>IF(LEFT(B33,1)="M","Multi",IF(LEFT(B33,1)="O","Opn","Reg"))</f>
        <v>Reg</v>
      </c>
    </row>
    <row r="34" spans="1:18" x14ac:dyDescent="0.2">
      <c r="A34" s="1">
        <f>+A33+1</f>
        <v>27</v>
      </c>
      <c r="B34" s="1" t="s">
        <v>7</v>
      </c>
      <c r="C34" s="4" t="str">
        <f>IFERROR(VLOOKUP(B34,'[1]Division Master'!A$1:D$65536,3,FALSE),"")</f>
        <v>4/4</v>
      </c>
      <c r="D34" t="s">
        <v>8</v>
      </c>
      <c r="E34" t="s">
        <v>9</v>
      </c>
      <c r="F34" s="2">
        <f>IFERROR(VLOOKUP(B34,'[1]Division Master'!A$1:D$65536,4,FALSE),"")</f>
        <v>0</v>
      </c>
      <c r="G34" s="1"/>
      <c r="H34" s="1" t="str">
        <f>RIGHT(B34,1)</f>
        <v>1</v>
      </c>
      <c r="I34">
        <f>A34</f>
        <v>27</v>
      </c>
      <c r="J34" t="e">
        <f>VLOOKUP(D34,[1]Sheet4!T$1:U$65536,2,FALSE)</f>
        <v>#N/A</v>
      </c>
      <c r="K34" t="e">
        <f>VLOOKUP(E34,[1]Sheet4!T$1:U$65536,2,FALSE)</f>
        <v>#N/A</v>
      </c>
      <c r="L34">
        <f>F34-0</f>
        <v>0</v>
      </c>
      <c r="M34">
        <f>L34</f>
        <v>0</v>
      </c>
      <c r="N34" t="str">
        <f>IF(LEFT(B34,1)="M","Multi",IF(LEFT(B34,1)="O","Opn","Reg"))</f>
        <v>Opn</v>
      </c>
    </row>
    <row r="35" spans="1:18" x14ac:dyDescent="0.2">
      <c r="A35" s="1">
        <f>+A34+1</f>
        <v>28</v>
      </c>
      <c r="B35" s="1" t="s">
        <v>28</v>
      </c>
      <c r="C35" s="4" t="str">
        <f>IFERROR(VLOOKUP(B35,'[1]Division Master'!A$1:D$65536,3,FALSE),"")</f>
        <v>4/4</v>
      </c>
      <c r="D35" t="s">
        <v>27</v>
      </c>
      <c r="E35" t="s">
        <v>30</v>
      </c>
      <c r="F35" s="2">
        <f>IFERROR(VLOOKUP(B35,'[1]Division Master'!A$1:D$65536,4,FALSE),"")</f>
        <v>0</v>
      </c>
      <c r="G35" s="1"/>
      <c r="H35" s="1" t="str">
        <f>RIGHT(B35,1)</f>
        <v>1</v>
      </c>
      <c r="I35">
        <f>A35</f>
        <v>28</v>
      </c>
      <c r="J35" t="e">
        <f>VLOOKUP(D35,[1]Sheet4!T$1:U$65536,2,FALSE)</f>
        <v>#N/A</v>
      </c>
      <c r="K35" t="e">
        <f>VLOOKUP(E35,[1]Sheet4!T$1:U$65536,2,FALSE)</f>
        <v>#N/A</v>
      </c>
      <c r="L35">
        <f>F35-0</f>
        <v>0</v>
      </c>
      <c r="M35">
        <f>L35</f>
        <v>0</v>
      </c>
      <c r="N35" t="str">
        <f>IF(LEFT(B35,1)="M","Multi",IF(LEFT(B35,1)="O","Opn","Reg"))</f>
        <v>Reg</v>
      </c>
    </row>
    <row r="36" spans="1:18" x14ac:dyDescent="0.2">
      <c r="A36" s="1">
        <f>+A35+1</f>
        <v>29</v>
      </c>
      <c r="B36" s="1" t="s">
        <v>25</v>
      </c>
      <c r="C36" s="4" t="str">
        <f>IFERROR(VLOOKUP(B36,'[1]Division Master'!A$1:D$65536,3,FALSE),"")</f>
        <v>4/4</v>
      </c>
      <c r="D36" t="s">
        <v>24</v>
      </c>
      <c r="E36" t="s">
        <v>29</v>
      </c>
      <c r="F36" s="2">
        <f>IFERROR(VLOOKUP(B36,'[1]Division Master'!A$1:D$65536,4,FALSE),"")</f>
        <v>20.5</v>
      </c>
      <c r="G36" s="1"/>
      <c r="H36" s="1" t="str">
        <f>RIGHT(B36,1)</f>
        <v>3</v>
      </c>
      <c r="I36">
        <f>A36</f>
        <v>29</v>
      </c>
      <c r="J36" t="e">
        <f>VLOOKUP(D36,[1]Sheet4!T$1:U$65536,2,FALSE)</f>
        <v>#N/A</v>
      </c>
      <c r="K36" t="e">
        <f>VLOOKUP(E36,[1]Sheet4!T$1:U$65536,2,FALSE)</f>
        <v>#N/A</v>
      </c>
      <c r="L36">
        <f>F36-0</f>
        <v>20.5</v>
      </c>
      <c r="M36">
        <f>L36</f>
        <v>20.5</v>
      </c>
      <c r="N36" t="str">
        <f>IF(LEFT(B36,1)="M","Multi",IF(LEFT(B36,1)="O","Opn","Reg"))</f>
        <v>Opn</v>
      </c>
    </row>
    <row r="37" spans="1:18" x14ac:dyDescent="0.2">
      <c r="A37" s="1">
        <f>+A36+1</f>
        <v>30</v>
      </c>
      <c r="B37" s="1" t="s">
        <v>12</v>
      </c>
      <c r="C37" s="4" t="str">
        <f>IFERROR(VLOOKUP(B37,'[1]Division Master'!A$1:D$65536,3,FALSE),"")</f>
        <v>4/4</v>
      </c>
      <c r="D37" t="s">
        <v>10</v>
      </c>
      <c r="E37" t="s">
        <v>11</v>
      </c>
      <c r="F37" s="2">
        <f>IFERROR(VLOOKUP(B37,'[1]Division Master'!A$1:D$65536,4,FALSE),"")</f>
        <v>19.5</v>
      </c>
      <c r="G37" s="1"/>
      <c r="H37" s="1" t="str">
        <f>RIGHT(B37,1)</f>
        <v>2</v>
      </c>
      <c r="I37">
        <f>A37</f>
        <v>30</v>
      </c>
      <c r="J37" t="e">
        <f>VLOOKUP(D37,[1]Sheet4!T$1:U$65536,2,FALSE)</f>
        <v>#N/A</v>
      </c>
      <c r="K37" t="e">
        <f>VLOOKUP(E37,[1]Sheet4!T$1:U$65536,2,FALSE)</f>
        <v>#N/A</v>
      </c>
      <c r="L37">
        <f>F37-0</f>
        <v>19.5</v>
      </c>
      <c r="M37">
        <f>L37</f>
        <v>19.5</v>
      </c>
      <c r="N37" t="str">
        <f>IF(LEFT(B37,1)="M","Multi",IF(LEFT(B37,1)="O","Opn","Reg"))</f>
        <v>Opn</v>
      </c>
    </row>
    <row r="38" spans="1:18" x14ac:dyDescent="0.2">
      <c r="A38" s="1">
        <f>+A37+1</f>
        <v>31</v>
      </c>
      <c r="B38" s="1" t="s">
        <v>7</v>
      </c>
      <c r="C38" s="4" t="str">
        <f>IFERROR(VLOOKUP(B38,'[1]Division Master'!A$1:D$65536,3,FALSE),"")</f>
        <v>4/4</v>
      </c>
      <c r="D38" t="s">
        <v>5</v>
      </c>
      <c r="E38" t="s">
        <v>6</v>
      </c>
      <c r="F38" s="2">
        <f>IFERROR(VLOOKUP(B38,'[1]Division Master'!A$1:D$65536,4,FALSE),"")</f>
        <v>0</v>
      </c>
      <c r="G38" s="1"/>
      <c r="H38" s="1" t="str">
        <f>RIGHT(B38,1)</f>
        <v>1</v>
      </c>
      <c r="I38">
        <f>A38</f>
        <v>31</v>
      </c>
      <c r="J38" t="e">
        <f>VLOOKUP(D38,[1]Sheet4!T$1:U$65536,2,FALSE)</f>
        <v>#N/A</v>
      </c>
      <c r="K38" t="e">
        <f>VLOOKUP(E38,[1]Sheet4!T$1:U$65536,2,FALSE)</f>
        <v>#N/A</v>
      </c>
      <c r="L38">
        <f>F38-0</f>
        <v>0</v>
      </c>
      <c r="M38">
        <f>L38</f>
        <v>0</v>
      </c>
      <c r="N38" t="str">
        <f>IF(LEFT(B38,1)="M","Multi",IF(LEFT(B38,1)="O","Opn","Reg"))</f>
        <v>Opn</v>
      </c>
    </row>
    <row r="39" spans="1:18" x14ac:dyDescent="0.2">
      <c r="A39" s="15"/>
      <c r="B39" s="15" t="s">
        <v>18</v>
      </c>
      <c r="C39" s="15"/>
      <c r="D39" s="16" t="s">
        <v>32</v>
      </c>
      <c r="E39" s="16" t="s">
        <v>18</v>
      </c>
      <c r="F39" s="17" t="str">
        <f>IFERROR(VLOOKUP(B39,'[1]Division Master'!A$1:D$65536,4,FALSE),"")</f>
        <v/>
      </c>
      <c r="G39" s="18"/>
      <c r="H39" s="18" t="str">
        <f>RIGHT(B39,1)</f>
        <v/>
      </c>
      <c r="I39" s="19">
        <f>A39</f>
        <v>0</v>
      </c>
      <c r="J39" s="19" t="e">
        <f>VLOOKUP(D39,[1]Sheet4!T$1:U$65536,2,FALSE)</f>
        <v>#N/A</v>
      </c>
      <c r="K39" s="19" t="e">
        <f>VLOOKUP(E39,[1]Sheet4!T$1:U$65536,2,FALSE)</f>
        <v>#N/A</v>
      </c>
      <c r="L39" s="19" t="e">
        <f>F39-0</f>
        <v>#VALUE!</v>
      </c>
      <c r="M39" s="19" t="e">
        <f>L39</f>
        <v>#VALUE!</v>
      </c>
      <c r="N39" s="19" t="str">
        <f>IF(LEFT(B39,1)="M","Multi",IF(LEFT(B39,1)="O","Opn","Reg"))</f>
        <v>Reg</v>
      </c>
      <c r="O39" s="19"/>
      <c r="P39" s="19"/>
      <c r="Q39" s="19"/>
      <c r="R39" s="19"/>
    </row>
    <row r="40" spans="1:18" x14ac:dyDescent="0.2">
      <c r="A40" s="1">
        <v>32</v>
      </c>
      <c r="B40" s="1" t="s">
        <v>28</v>
      </c>
      <c r="C40" s="4" t="str">
        <f>IFERROR(VLOOKUP(B40,'[1]Division Master'!A$1:D$65536,3,FALSE),"")</f>
        <v>4/4</v>
      </c>
      <c r="D40" t="s">
        <v>26</v>
      </c>
      <c r="E40" t="s">
        <v>27</v>
      </c>
      <c r="F40" s="2">
        <f>IFERROR(VLOOKUP(B40,'[1]Division Master'!A$1:D$65536,4,FALSE),"")</f>
        <v>0</v>
      </c>
      <c r="G40" s="1"/>
      <c r="H40" s="1" t="str">
        <f>RIGHT(B40,1)</f>
        <v>1</v>
      </c>
      <c r="I40">
        <f>A40</f>
        <v>32</v>
      </c>
      <c r="J40" t="e">
        <f>VLOOKUP(D40,[1]Sheet4!T$1:U$65536,2,FALSE)</f>
        <v>#N/A</v>
      </c>
      <c r="K40" t="e">
        <f>VLOOKUP(E40,[1]Sheet4!T$1:U$65536,2,FALSE)</f>
        <v>#N/A</v>
      </c>
      <c r="L40">
        <f>F40-0</f>
        <v>0</v>
      </c>
      <c r="M40">
        <f>L40</f>
        <v>0</v>
      </c>
      <c r="N40" t="str">
        <f>IF(LEFT(B40,1)="M","Multi",IF(LEFT(B40,1)="O","Opn","Reg"))</f>
        <v>Reg</v>
      </c>
    </row>
    <row r="41" spans="1:18" x14ac:dyDescent="0.2">
      <c r="A41" s="1">
        <f>+A40+1</f>
        <v>33</v>
      </c>
      <c r="B41" s="1" t="s">
        <v>25</v>
      </c>
      <c r="C41" s="4" t="str">
        <f>IFERROR(VLOOKUP(B41,'[1]Division Master'!A$1:D$65536,3,FALSE),"")</f>
        <v>4/4</v>
      </c>
      <c r="D41" t="s">
        <v>23</v>
      </c>
      <c r="E41" t="s">
        <v>24</v>
      </c>
      <c r="F41" s="2">
        <f>IFERROR(VLOOKUP(B41,'[1]Division Master'!A$1:D$65536,4,FALSE),"")</f>
        <v>20.5</v>
      </c>
      <c r="G41" s="1"/>
      <c r="H41" s="1" t="str">
        <f>RIGHT(B41,1)</f>
        <v>3</v>
      </c>
      <c r="I41">
        <f>A41</f>
        <v>33</v>
      </c>
      <c r="J41" t="e">
        <f>VLOOKUP(D41,[1]Sheet4!T$1:U$65536,2,FALSE)</f>
        <v>#N/A</v>
      </c>
      <c r="K41" t="e">
        <f>VLOOKUP(E41,[1]Sheet4!T$1:U$65536,2,FALSE)</f>
        <v>#N/A</v>
      </c>
      <c r="L41">
        <f>F41-0</f>
        <v>20.5</v>
      </c>
      <c r="M41">
        <f>L41</f>
        <v>20.5</v>
      </c>
      <c r="N41" t="str">
        <f>IF(LEFT(B41,1)="M","Multi",IF(LEFT(B41,1)="O","Opn","Reg"))</f>
        <v>Opn</v>
      </c>
    </row>
    <row r="42" spans="1:18" x14ac:dyDescent="0.2">
      <c r="A42" s="1">
        <f>+A41+1</f>
        <v>34</v>
      </c>
      <c r="B42" s="1" t="s">
        <v>12</v>
      </c>
      <c r="C42" s="4" t="str">
        <f>IFERROR(VLOOKUP(B42,'[1]Division Master'!A$1:D$65536,3,FALSE),"")</f>
        <v>4/4</v>
      </c>
      <c r="D42" t="s">
        <v>13</v>
      </c>
      <c r="E42" t="s">
        <v>21</v>
      </c>
      <c r="F42" s="2">
        <f>IFERROR(VLOOKUP(B42,'[1]Division Master'!A$1:D$65536,4,FALSE),"")</f>
        <v>19.5</v>
      </c>
      <c r="G42" s="1"/>
      <c r="H42" s="1" t="str">
        <f>RIGHT(B42,1)</f>
        <v>2</v>
      </c>
      <c r="I42">
        <f>A42</f>
        <v>34</v>
      </c>
      <c r="J42" t="e">
        <f>VLOOKUP(D42,[1]Sheet4!T$1:U$65536,2,FALSE)</f>
        <v>#N/A</v>
      </c>
      <c r="K42" t="e">
        <f>VLOOKUP(E42,[1]Sheet4!T$1:U$65536,2,FALSE)</f>
        <v>#N/A</v>
      </c>
      <c r="L42">
        <f>F42-0</f>
        <v>19.5</v>
      </c>
      <c r="M42">
        <f>L42</f>
        <v>19.5</v>
      </c>
      <c r="N42" t="str">
        <f>IF(LEFT(B42,1)="M","Multi",IF(LEFT(B42,1)="O","Opn","Reg"))</f>
        <v>Opn</v>
      </c>
    </row>
    <row r="43" spans="1:18" x14ac:dyDescent="0.2">
      <c r="A43" s="1">
        <f>+A42+1</f>
        <v>35</v>
      </c>
      <c r="B43" s="1" t="s">
        <v>7</v>
      </c>
      <c r="C43" s="4" t="str">
        <f>IFERROR(VLOOKUP(B43,'[1]Division Master'!A$1:D$65536,3,FALSE),"")</f>
        <v>4/4</v>
      </c>
      <c r="D43" t="s">
        <v>31</v>
      </c>
      <c r="E43" t="s">
        <v>20</v>
      </c>
      <c r="F43" s="2">
        <f>IFERROR(VLOOKUP(B43,'[1]Division Master'!A$1:D$65536,4,FALSE),"")</f>
        <v>0</v>
      </c>
      <c r="G43" s="1"/>
      <c r="H43" s="1" t="str">
        <f>RIGHT(B43,1)</f>
        <v>1</v>
      </c>
      <c r="I43">
        <f>A43</f>
        <v>35</v>
      </c>
      <c r="J43" t="e">
        <f>VLOOKUP(D43,[1]Sheet4!T$1:U$65536,2,FALSE)</f>
        <v>#N/A</v>
      </c>
      <c r="K43" t="e">
        <f>VLOOKUP(E43,[1]Sheet4!T$1:U$65536,2,FALSE)</f>
        <v>#N/A</v>
      </c>
      <c r="L43">
        <f>F43-0</f>
        <v>0</v>
      </c>
      <c r="M43">
        <f>L43</f>
        <v>0</v>
      </c>
      <c r="N43" t="str">
        <f>IF(LEFT(B43,1)="M","Multi",IF(LEFT(B43,1)="O","Opn","Reg"))</f>
        <v>Opn</v>
      </c>
    </row>
    <row r="44" spans="1:18" x14ac:dyDescent="0.2">
      <c r="A44" s="1">
        <f>+A43+1</f>
        <v>36</v>
      </c>
      <c r="B44" s="1" t="s">
        <v>2</v>
      </c>
      <c r="C44" s="4" t="str">
        <f>IFERROR(VLOOKUP(B44,'[1]Division Master'!A$1:D$65536,3,FALSE),"")</f>
        <v>4/4</v>
      </c>
      <c r="D44" t="s">
        <v>0</v>
      </c>
      <c r="E44" t="s">
        <v>4</v>
      </c>
      <c r="F44" s="2">
        <f>IFERROR(VLOOKUP(B44,'[1]Division Master'!A$1:D$65536,4,FALSE),"")</f>
        <v>19.5</v>
      </c>
      <c r="G44" s="1"/>
      <c r="H44" s="1" t="str">
        <f>RIGHT(B44,1)</f>
        <v>2</v>
      </c>
      <c r="I44">
        <f>A44</f>
        <v>36</v>
      </c>
      <c r="J44" t="e">
        <f>VLOOKUP(D44,[1]Sheet4!T$1:U$65536,2,FALSE)</f>
        <v>#N/A</v>
      </c>
      <c r="K44" t="e">
        <f>VLOOKUP(E44,[1]Sheet4!T$1:U$65536,2,FALSE)</f>
        <v>#N/A</v>
      </c>
      <c r="L44">
        <f>F44-0</f>
        <v>19.5</v>
      </c>
      <c r="M44">
        <f>L44</f>
        <v>19.5</v>
      </c>
      <c r="N44" t="str">
        <f>IF(LEFT(B44,1)="M","Multi",IF(LEFT(B44,1)="O","Opn","Reg"))</f>
        <v>Reg</v>
      </c>
    </row>
    <row r="45" spans="1:18" x14ac:dyDescent="0.2">
      <c r="A45" s="1">
        <f>+A44+1</f>
        <v>37</v>
      </c>
      <c r="B45" s="1" t="s">
        <v>17</v>
      </c>
      <c r="C45" s="4" t="str">
        <f>IFERROR(VLOOKUP(B45,'[1]Division Master'!A$1:D$65536,3,FALSE),"")</f>
        <v>4/4</v>
      </c>
      <c r="D45" t="s">
        <v>16</v>
      </c>
      <c r="E45" t="s">
        <v>15</v>
      </c>
      <c r="F45" s="2">
        <f>IFERROR(VLOOKUP(B45,'[1]Division Master'!A$1:D$65536,4,FALSE),"")</f>
        <v>0</v>
      </c>
      <c r="G45" s="1"/>
      <c r="H45" s="1" t="str">
        <f>RIGHT(B45,1)</f>
        <v>1</v>
      </c>
      <c r="I45">
        <f>A45</f>
        <v>37</v>
      </c>
      <c r="J45" t="e">
        <f>VLOOKUP(D45,[1]Sheet4!T$1:U$65536,2,FALSE)</f>
        <v>#N/A</v>
      </c>
      <c r="K45" t="e">
        <f>VLOOKUP(E45,[1]Sheet4!T$1:U$65536,2,FALSE)</f>
        <v>#N/A</v>
      </c>
      <c r="L45">
        <f>F45-0</f>
        <v>0</v>
      </c>
      <c r="M45">
        <f>L45</f>
        <v>0</v>
      </c>
      <c r="N45" t="str">
        <f>IF(LEFT(B45,1)="M","Multi",IF(LEFT(B45,1)="O","Opn","Reg"))</f>
        <v>Multi</v>
      </c>
    </row>
    <row r="46" spans="1:18" x14ac:dyDescent="0.2">
      <c r="A46" s="1">
        <f>+A45+1</f>
        <v>38</v>
      </c>
      <c r="B46" s="1" t="s">
        <v>28</v>
      </c>
      <c r="C46" s="4" t="str">
        <f>IFERROR(VLOOKUP(B46,'[1]Division Master'!A$1:D$65536,3,FALSE),"")</f>
        <v>4/4</v>
      </c>
      <c r="D46" t="s">
        <v>26</v>
      </c>
      <c r="E46" t="s">
        <v>30</v>
      </c>
      <c r="F46" s="2">
        <f>IFERROR(VLOOKUP(B46,'[1]Division Master'!A$1:D$65536,4,FALSE),"")</f>
        <v>0</v>
      </c>
      <c r="G46" s="1"/>
      <c r="H46" s="1" t="str">
        <f>RIGHT(B46,1)</f>
        <v>1</v>
      </c>
      <c r="I46">
        <f>A46</f>
        <v>38</v>
      </c>
      <c r="J46" t="e">
        <f>VLOOKUP(D46,[1]Sheet4!T$1:U$65536,2,FALSE)</f>
        <v>#N/A</v>
      </c>
      <c r="K46" t="e">
        <f>VLOOKUP(E46,[1]Sheet4!T$1:U$65536,2,FALSE)</f>
        <v>#N/A</v>
      </c>
      <c r="L46">
        <f>F46-0</f>
        <v>0</v>
      </c>
      <c r="M46">
        <f>L46</f>
        <v>0</v>
      </c>
      <c r="N46" t="str">
        <f>IF(LEFT(B46,1)="M","Multi",IF(LEFT(B46,1)="O","Opn","Reg"))</f>
        <v>Reg</v>
      </c>
    </row>
    <row r="47" spans="1:18" x14ac:dyDescent="0.2">
      <c r="A47" s="1">
        <f>+A46+1</f>
        <v>39</v>
      </c>
      <c r="B47" s="1" t="s">
        <v>25</v>
      </c>
      <c r="C47" s="4" t="str">
        <f>IFERROR(VLOOKUP(B47,'[1]Division Master'!A$1:D$65536,3,FALSE),"")</f>
        <v>4/4</v>
      </c>
      <c r="D47" t="s">
        <v>23</v>
      </c>
      <c r="E47" t="s">
        <v>29</v>
      </c>
      <c r="F47" s="2">
        <f>IFERROR(VLOOKUP(B47,'[1]Division Master'!A$1:D$65536,4,FALSE),"")</f>
        <v>20.5</v>
      </c>
      <c r="G47" s="1"/>
      <c r="H47" s="1" t="str">
        <f>RIGHT(B47,1)</f>
        <v>3</v>
      </c>
      <c r="I47">
        <f>A47</f>
        <v>39</v>
      </c>
      <c r="J47" t="e">
        <f>VLOOKUP(D47,[1]Sheet4!T$1:U$65536,2,FALSE)</f>
        <v>#N/A</v>
      </c>
      <c r="K47" t="e">
        <f>VLOOKUP(E47,[1]Sheet4!T$1:U$65536,2,FALSE)</f>
        <v>#N/A</v>
      </c>
      <c r="L47">
        <f>F47-0</f>
        <v>20.5</v>
      </c>
      <c r="M47">
        <f>L47</f>
        <v>20.5</v>
      </c>
      <c r="N47" t="str">
        <f>IF(LEFT(B47,1)="M","Multi",IF(LEFT(B47,1)="O","Opn","Reg"))</f>
        <v>Opn</v>
      </c>
    </row>
    <row r="48" spans="1:18" x14ac:dyDescent="0.2">
      <c r="A48" s="1">
        <f>+A47+1</f>
        <v>40</v>
      </c>
      <c r="B48" s="1" t="s">
        <v>12</v>
      </c>
      <c r="C48" s="4" t="str">
        <f>IFERROR(VLOOKUP(B48,'[1]Division Master'!A$1:D$65536,3,FALSE),"")</f>
        <v>4/4</v>
      </c>
      <c r="D48" t="s">
        <v>11</v>
      </c>
      <c r="E48" t="s">
        <v>13</v>
      </c>
      <c r="F48" s="2">
        <f>IFERROR(VLOOKUP(B48,'[1]Division Master'!A$1:D$65536,4,FALSE),"")</f>
        <v>19.5</v>
      </c>
      <c r="G48" s="1"/>
      <c r="H48" s="1" t="str">
        <f>RIGHT(B48,1)</f>
        <v>2</v>
      </c>
      <c r="I48">
        <f>A48</f>
        <v>40</v>
      </c>
      <c r="J48" t="e">
        <f>VLOOKUP(D48,[1]Sheet4!T$1:U$65536,2,FALSE)</f>
        <v>#N/A</v>
      </c>
      <c r="K48" t="e">
        <f>VLOOKUP(E48,[1]Sheet4!T$1:U$65536,2,FALSE)</f>
        <v>#N/A</v>
      </c>
      <c r="L48">
        <f>F48-0</f>
        <v>19.5</v>
      </c>
      <c r="M48">
        <f>L48</f>
        <v>19.5</v>
      </c>
      <c r="N48" t="str">
        <f>IF(LEFT(B48,1)="M","Multi",IF(LEFT(B48,1)="O","Opn","Reg"))</f>
        <v>Opn</v>
      </c>
    </row>
    <row r="49" spans="1:14" x14ac:dyDescent="0.2">
      <c r="A49" s="1">
        <f>+A48+1</f>
        <v>41</v>
      </c>
      <c r="B49" s="1" t="s">
        <v>7</v>
      </c>
      <c r="C49" s="4" t="str">
        <f>IFERROR(VLOOKUP(B49,'[1]Division Master'!A$1:D$65536,3,FALSE),"")</f>
        <v>4/4</v>
      </c>
      <c r="D49" t="s">
        <v>9</v>
      </c>
      <c r="E49" t="s">
        <v>31</v>
      </c>
      <c r="F49" s="2">
        <f>IFERROR(VLOOKUP(B49,'[1]Division Master'!A$1:D$65536,4,FALSE),"")</f>
        <v>0</v>
      </c>
      <c r="G49" s="1"/>
      <c r="H49" s="1" t="str">
        <f>RIGHT(B49,1)</f>
        <v>1</v>
      </c>
      <c r="I49">
        <f>A49</f>
        <v>41</v>
      </c>
      <c r="J49" t="e">
        <f>VLOOKUP(D49,[1]Sheet4!T$1:U$65536,2,FALSE)</f>
        <v>#N/A</v>
      </c>
      <c r="K49" t="e">
        <f>VLOOKUP(E49,[1]Sheet4!T$1:U$65536,2,FALSE)</f>
        <v>#N/A</v>
      </c>
      <c r="L49">
        <f>F49-0</f>
        <v>0</v>
      </c>
      <c r="M49">
        <f>L49</f>
        <v>0</v>
      </c>
      <c r="N49" t="str">
        <f>IF(LEFT(B49,1)="M","Multi",IF(LEFT(B49,1)="O","Opn","Reg"))</f>
        <v>Opn</v>
      </c>
    </row>
    <row r="50" spans="1:14" x14ac:dyDescent="0.2">
      <c r="A50" s="1">
        <f>+A49+1</f>
        <v>42</v>
      </c>
      <c r="B50" s="1" t="s">
        <v>2</v>
      </c>
      <c r="C50" s="4" t="str">
        <f>IFERROR(VLOOKUP(B50,'[1]Division Master'!A$1:D$65536,3,FALSE),"")</f>
        <v>4/4</v>
      </c>
      <c r="D50" t="s">
        <v>4</v>
      </c>
      <c r="E50" t="s">
        <v>1</v>
      </c>
      <c r="F50" s="2">
        <f>IFERROR(VLOOKUP(B50,'[1]Division Master'!A$1:D$65536,4,FALSE),"")</f>
        <v>19.5</v>
      </c>
      <c r="G50" s="1"/>
      <c r="H50" s="1" t="str">
        <f>RIGHT(B50,1)</f>
        <v>2</v>
      </c>
      <c r="I50">
        <f>A50</f>
        <v>42</v>
      </c>
      <c r="J50" t="e">
        <f>VLOOKUP(D50,[1]Sheet4!T$1:U$65536,2,FALSE)</f>
        <v>#N/A</v>
      </c>
      <c r="K50" t="e">
        <f>VLOOKUP(E50,[1]Sheet4!T$1:U$65536,2,FALSE)</f>
        <v>#N/A</v>
      </c>
      <c r="L50">
        <f>F50-0</f>
        <v>19.5</v>
      </c>
      <c r="M50">
        <f>L50</f>
        <v>19.5</v>
      </c>
      <c r="N50" t="str">
        <f>IF(LEFT(B50,1)="M","Multi",IF(LEFT(B50,1)="O","Opn","Reg"))</f>
        <v>Reg</v>
      </c>
    </row>
    <row r="51" spans="1:14" x14ac:dyDescent="0.2">
      <c r="A51" s="1">
        <f>+A50+1</f>
        <v>43</v>
      </c>
      <c r="B51" s="1" t="s">
        <v>28</v>
      </c>
      <c r="C51" s="4" t="str">
        <f>IFERROR(VLOOKUP(B51,'[1]Division Master'!A$1:D$65536,3,FALSE),"")</f>
        <v>4/4</v>
      </c>
      <c r="D51" t="s">
        <v>30</v>
      </c>
      <c r="E51" t="s">
        <v>27</v>
      </c>
      <c r="F51" s="2">
        <f>IFERROR(VLOOKUP(B51,'[1]Division Master'!A$1:D$65536,4,FALSE),"")</f>
        <v>0</v>
      </c>
      <c r="G51" s="1"/>
      <c r="H51" s="1" t="str">
        <f>RIGHT(B51,1)</f>
        <v>1</v>
      </c>
      <c r="I51">
        <f>A51</f>
        <v>43</v>
      </c>
      <c r="J51" t="e">
        <f>VLOOKUP(D51,[1]Sheet4!T$1:U$65536,2,FALSE)</f>
        <v>#N/A</v>
      </c>
      <c r="K51" t="e">
        <f>VLOOKUP(E51,[1]Sheet4!T$1:U$65536,2,FALSE)</f>
        <v>#N/A</v>
      </c>
      <c r="L51">
        <f>F51-0</f>
        <v>0</v>
      </c>
      <c r="M51">
        <f>L51</f>
        <v>0</v>
      </c>
      <c r="N51" t="str">
        <f>IF(LEFT(B51,1)="M","Multi",IF(LEFT(B51,1)="O","Opn","Reg"))</f>
        <v>Reg</v>
      </c>
    </row>
    <row r="52" spans="1:14" x14ac:dyDescent="0.2">
      <c r="A52" s="1">
        <f>+A51+1</f>
        <v>44</v>
      </c>
      <c r="B52" s="1" t="s">
        <v>25</v>
      </c>
      <c r="C52" s="4" t="str">
        <f>IFERROR(VLOOKUP(B52,'[1]Division Master'!A$1:D$65536,3,FALSE),"")</f>
        <v>4/4</v>
      </c>
      <c r="D52" t="s">
        <v>29</v>
      </c>
      <c r="E52" t="s">
        <v>24</v>
      </c>
      <c r="F52" s="2">
        <f>IFERROR(VLOOKUP(B52,'[1]Division Master'!A$1:D$65536,4,FALSE),"")</f>
        <v>20.5</v>
      </c>
      <c r="G52" s="1"/>
      <c r="H52" s="1" t="str">
        <f>RIGHT(B52,1)</f>
        <v>3</v>
      </c>
      <c r="I52">
        <f>A52</f>
        <v>44</v>
      </c>
      <c r="J52" t="e">
        <f>VLOOKUP(D52,[1]Sheet4!T$1:U$65536,2,FALSE)</f>
        <v>#N/A</v>
      </c>
      <c r="K52" t="e">
        <f>VLOOKUP(E52,[1]Sheet4!T$1:U$65536,2,FALSE)</f>
        <v>#N/A</v>
      </c>
      <c r="L52">
        <f>F52-0</f>
        <v>20.5</v>
      </c>
      <c r="M52">
        <f>L52</f>
        <v>20.5</v>
      </c>
      <c r="N52" t="str">
        <f>IF(LEFT(B52,1)="M","Multi",IF(LEFT(B52,1)="O","Opn","Reg"))</f>
        <v>Opn</v>
      </c>
    </row>
    <row r="53" spans="1:14" x14ac:dyDescent="0.2">
      <c r="A53" s="15"/>
      <c r="B53" s="15" t="s">
        <v>18</v>
      </c>
      <c r="C53" s="15"/>
      <c r="D53" s="16" t="s">
        <v>19</v>
      </c>
      <c r="E53" s="16" t="s">
        <v>18</v>
      </c>
      <c r="F53" s="17" t="str">
        <f>IFERROR(VLOOKUP(B53,'[1]Division Master'!A$1:D$65536,4,FALSE),"")</f>
        <v/>
      </c>
      <c r="G53" s="1"/>
      <c r="H53" s="1" t="str">
        <f>RIGHT(B53,1)</f>
        <v/>
      </c>
      <c r="I53">
        <f>A53</f>
        <v>0</v>
      </c>
      <c r="J53" t="e">
        <f>VLOOKUP(D53,[1]Sheet4!T$1:U$65536,2,FALSE)</f>
        <v>#N/A</v>
      </c>
      <c r="K53" t="e">
        <f>VLOOKUP(E53,[1]Sheet4!T$1:U$65536,2,FALSE)</f>
        <v>#N/A</v>
      </c>
      <c r="L53" t="e">
        <f>F53-0</f>
        <v>#VALUE!</v>
      </c>
      <c r="M53" t="e">
        <f>L53</f>
        <v>#VALUE!</v>
      </c>
      <c r="N53" t="str">
        <f>IF(LEFT(B53,1)="M","Multi",IF(LEFT(B53,1)="O","Opn","Reg"))</f>
        <v>Reg</v>
      </c>
    </row>
    <row r="54" spans="1:14" x14ac:dyDescent="0.2">
      <c r="A54" s="1">
        <v>45</v>
      </c>
      <c r="B54" s="1" t="s">
        <v>12</v>
      </c>
      <c r="C54" s="4" t="str">
        <f>IFERROR(VLOOKUP(B54,'[1]Division Master'!A$1:D$65536,3,FALSE),"")</f>
        <v>4/4</v>
      </c>
      <c r="D54" t="s">
        <v>22</v>
      </c>
      <c r="E54" t="s">
        <v>11</v>
      </c>
      <c r="F54" s="2">
        <f>IFERROR(VLOOKUP(B54,'[1]Division Master'!A$1:D$65536,4,FALSE),"")</f>
        <v>19.5</v>
      </c>
      <c r="G54" s="1"/>
      <c r="H54" s="1" t="str">
        <f>RIGHT(B54,1)</f>
        <v>2</v>
      </c>
      <c r="I54">
        <f>A54</f>
        <v>45</v>
      </c>
      <c r="J54" t="e">
        <f>VLOOKUP(D54,[1]Sheet4!T$1:U$65536,2,FALSE)</f>
        <v>#N/A</v>
      </c>
      <c r="K54" t="e">
        <f>VLOOKUP(E54,[1]Sheet4!T$1:U$65536,2,FALSE)</f>
        <v>#N/A</v>
      </c>
      <c r="L54">
        <f>F54-0</f>
        <v>19.5</v>
      </c>
      <c r="M54">
        <f>L54</f>
        <v>19.5</v>
      </c>
      <c r="N54" t="str">
        <f>IF(LEFT(B54,1)="M","Multi",IF(LEFT(B54,1)="O","Opn","Reg"))</f>
        <v>Opn</v>
      </c>
    </row>
    <row r="55" spans="1:14" x14ac:dyDescent="0.2">
      <c r="A55" s="1">
        <f>+A54+1</f>
        <v>46</v>
      </c>
      <c r="B55" s="1" t="s">
        <v>7</v>
      </c>
      <c r="C55" s="4" t="str">
        <f>IFERROR(VLOOKUP(B55,'[1]Division Master'!A$1:D$65536,3,FALSE),"")</f>
        <v>4/4</v>
      </c>
      <c r="D55" t="s">
        <v>6</v>
      </c>
      <c r="E55" t="s">
        <v>9</v>
      </c>
      <c r="F55" s="2">
        <f>IFERROR(VLOOKUP(B55,'[1]Division Master'!A$1:D$65536,4,FALSE),"")</f>
        <v>0</v>
      </c>
      <c r="G55" s="1"/>
      <c r="H55" s="1" t="str">
        <f>RIGHT(B55,1)</f>
        <v>1</v>
      </c>
      <c r="I55">
        <f>A55</f>
        <v>46</v>
      </c>
      <c r="J55" t="e">
        <f>VLOOKUP(D55,[1]Sheet4!T$1:U$65536,2,FALSE)</f>
        <v>#N/A</v>
      </c>
      <c r="K55" t="e">
        <f>VLOOKUP(E55,[1]Sheet4!T$1:U$65536,2,FALSE)</f>
        <v>#N/A</v>
      </c>
      <c r="L55">
        <f>F55-0</f>
        <v>0</v>
      </c>
      <c r="M55">
        <f>L55</f>
        <v>0</v>
      </c>
      <c r="N55" t="str">
        <f>IF(LEFT(B55,1)="M","Multi",IF(LEFT(B55,1)="O","Opn","Reg"))</f>
        <v>Opn</v>
      </c>
    </row>
    <row r="56" spans="1:14" x14ac:dyDescent="0.2">
      <c r="A56" s="1">
        <f>+A55+1</f>
        <v>47</v>
      </c>
      <c r="B56" s="1" t="s">
        <v>2</v>
      </c>
      <c r="C56" s="4" t="str">
        <f>IFERROR(VLOOKUP(B56,'[1]Division Master'!A$1:D$65536,3,FALSE),"")</f>
        <v>4/4</v>
      </c>
      <c r="D56" t="s">
        <v>1</v>
      </c>
      <c r="E56" t="s">
        <v>3</v>
      </c>
      <c r="F56" s="2">
        <f>IFERROR(VLOOKUP(B56,'[1]Division Master'!A$1:D$65536,4,FALSE),"")</f>
        <v>19.5</v>
      </c>
      <c r="G56" s="1"/>
      <c r="H56" s="1" t="str">
        <f>RIGHT(B56,1)</f>
        <v>2</v>
      </c>
      <c r="I56">
        <f>A56</f>
        <v>47</v>
      </c>
      <c r="J56" t="e">
        <f>VLOOKUP(D56,[1]Sheet4!T$1:U$65536,2,FALSE)</f>
        <v>#N/A</v>
      </c>
      <c r="K56" t="e">
        <f>VLOOKUP(E56,[1]Sheet4!T$1:U$65536,2,FALSE)</f>
        <v>#N/A</v>
      </c>
      <c r="L56">
        <f>F56-0</f>
        <v>19.5</v>
      </c>
      <c r="M56">
        <f>L56</f>
        <v>19.5</v>
      </c>
      <c r="N56" t="str">
        <f>IF(LEFT(B56,1)="M","Multi",IF(LEFT(B56,1)="O","Opn","Reg"))</f>
        <v>Reg</v>
      </c>
    </row>
    <row r="57" spans="1:14" x14ac:dyDescent="0.2">
      <c r="A57" s="1">
        <f>+A56+1</f>
        <v>48</v>
      </c>
      <c r="B57" s="1" t="s">
        <v>28</v>
      </c>
      <c r="C57" s="4" t="str">
        <f>IFERROR(VLOOKUP(B57,'[1]Division Master'!A$1:D$65536,3,FALSE),"")</f>
        <v>4/4</v>
      </c>
      <c r="D57" t="s">
        <v>27</v>
      </c>
      <c r="E57" t="s">
        <v>26</v>
      </c>
      <c r="F57" s="2">
        <f>IFERROR(VLOOKUP(B57,'[1]Division Master'!A$1:D$65536,4,FALSE),"")</f>
        <v>0</v>
      </c>
      <c r="G57" s="1"/>
      <c r="H57" s="1" t="str">
        <f>RIGHT(B57,1)</f>
        <v>1</v>
      </c>
      <c r="I57">
        <f>A57</f>
        <v>48</v>
      </c>
      <c r="J57" t="e">
        <f>VLOOKUP(D57,[1]Sheet4!T$1:U$65536,2,FALSE)</f>
        <v>#N/A</v>
      </c>
      <c r="K57" t="e">
        <f>VLOOKUP(E57,[1]Sheet4!T$1:U$65536,2,FALSE)</f>
        <v>#N/A</v>
      </c>
      <c r="L57">
        <f>F57-0</f>
        <v>0</v>
      </c>
      <c r="M57">
        <f>L57</f>
        <v>0</v>
      </c>
      <c r="N57" t="str">
        <f>IF(LEFT(B57,1)="M","Multi",IF(LEFT(B57,1)="O","Opn","Reg"))</f>
        <v>Reg</v>
      </c>
    </row>
    <row r="58" spans="1:14" x14ac:dyDescent="0.2">
      <c r="A58" s="1">
        <f>+A57+1</f>
        <v>49</v>
      </c>
      <c r="B58" s="1" t="s">
        <v>17</v>
      </c>
      <c r="C58" s="4" t="str">
        <f>IFERROR(VLOOKUP(B58,'[1]Division Master'!A$1:D$65536,3,FALSE),"")</f>
        <v>4/4</v>
      </c>
      <c r="D58" t="s">
        <v>15</v>
      </c>
      <c r="E58" t="s">
        <v>16</v>
      </c>
      <c r="F58" s="2">
        <f>IFERROR(VLOOKUP(B58,'[1]Division Master'!A$1:D$65536,4,FALSE),"")</f>
        <v>0</v>
      </c>
      <c r="G58" s="1"/>
      <c r="H58" s="1" t="str">
        <f>RIGHT(B58,1)</f>
        <v>1</v>
      </c>
      <c r="I58">
        <f>A58</f>
        <v>49</v>
      </c>
      <c r="J58" t="e">
        <f>VLOOKUP(D58,[1]Sheet4!T$1:U$65536,2,FALSE)</f>
        <v>#N/A</v>
      </c>
      <c r="K58" t="e">
        <f>VLOOKUP(E58,[1]Sheet4!T$1:U$65536,2,FALSE)</f>
        <v>#N/A</v>
      </c>
      <c r="L58">
        <f>F58-0</f>
        <v>0</v>
      </c>
      <c r="M58">
        <f>L58</f>
        <v>0</v>
      </c>
      <c r="N58" t="str">
        <f>IF(LEFT(B58,1)="M","Multi",IF(LEFT(B58,1)="O","Opn","Reg"))</f>
        <v>Multi</v>
      </c>
    </row>
    <row r="59" spans="1:14" x14ac:dyDescent="0.2">
      <c r="A59" s="1">
        <f>+A58+1</f>
        <v>50</v>
      </c>
      <c r="B59" s="1" t="s">
        <v>25</v>
      </c>
      <c r="C59" s="4" t="str">
        <f>IFERROR(VLOOKUP(B59,'[1]Division Master'!A$1:D$65536,3,FALSE),"")</f>
        <v>4/4</v>
      </c>
      <c r="D59" t="s">
        <v>24</v>
      </c>
      <c r="E59" t="s">
        <v>23</v>
      </c>
      <c r="F59" s="2">
        <f>IFERROR(VLOOKUP(B59,'[1]Division Master'!A$1:D$65536,4,FALSE),"")</f>
        <v>20.5</v>
      </c>
      <c r="G59" s="1"/>
      <c r="H59" s="1" t="str">
        <f>RIGHT(B59,1)</f>
        <v>3</v>
      </c>
      <c r="I59">
        <f>A59</f>
        <v>50</v>
      </c>
      <c r="J59" t="e">
        <f>VLOOKUP(D59,[1]Sheet4!T$1:U$65536,2,FALSE)</f>
        <v>#N/A</v>
      </c>
      <c r="K59" t="e">
        <f>VLOOKUP(E59,[1]Sheet4!T$1:U$65536,2,FALSE)</f>
        <v>#N/A</v>
      </c>
      <c r="L59">
        <f>F59-0</f>
        <v>20.5</v>
      </c>
      <c r="M59">
        <f>L59</f>
        <v>20.5</v>
      </c>
      <c r="N59" t="str">
        <f>IF(LEFT(B59,1)="M","Multi",IF(LEFT(B59,1)="O","Opn","Reg"))</f>
        <v>Opn</v>
      </c>
    </row>
    <row r="60" spans="1:14" x14ac:dyDescent="0.2">
      <c r="A60" s="1">
        <f>+A59+1</f>
        <v>51</v>
      </c>
      <c r="B60" s="1" t="s">
        <v>12</v>
      </c>
      <c r="C60" s="4" t="str">
        <f>IFERROR(VLOOKUP(B60,'[1]Division Master'!A$1:D$65536,3,FALSE),"")</f>
        <v>4/4</v>
      </c>
      <c r="D60" t="s">
        <v>22</v>
      </c>
      <c r="E60" t="s">
        <v>21</v>
      </c>
      <c r="F60" s="2">
        <f>IFERROR(VLOOKUP(B60,'[1]Division Master'!A$1:D$65536,4,FALSE),"")</f>
        <v>19.5</v>
      </c>
      <c r="G60" s="1"/>
      <c r="H60" s="1" t="str">
        <f>RIGHT(B60,1)</f>
        <v>2</v>
      </c>
      <c r="I60">
        <f>A60</f>
        <v>51</v>
      </c>
      <c r="J60" t="e">
        <f>VLOOKUP(D60,[1]Sheet4!T$1:U$65536,2,FALSE)</f>
        <v>#N/A</v>
      </c>
      <c r="K60" t="e">
        <f>VLOOKUP(E60,[1]Sheet4!T$1:U$65536,2,FALSE)</f>
        <v>#N/A</v>
      </c>
      <c r="L60">
        <f>F60-0</f>
        <v>19.5</v>
      </c>
      <c r="M60">
        <f>L60</f>
        <v>19.5</v>
      </c>
      <c r="N60" t="str">
        <f>IF(LEFT(B60,1)="M","Multi",IF(LEFT(B60,1)="O","Opn","Reg"))</f>
        <v>Opn</v>
      </c>
    </row>
    <row r="61" spans="1:14" x14ac:dyDescent="0.2">
      <c r="A61" s="1">
        <f>+A60+1</f>
        <v>52</v>
      </c>
      <c r="B61" s="1" t="s">
        <v>7</v>
      </c>
      <c r="C61" s="4" t="str">
        <f>IFERROR(VLOOKUP(B61,'[1]Division Master'!A$1:D$65536,3,FALSE),"")</f>
        <v>4/4</v>
      </c>
      <c r="D61" t="s">
        <v>20</v>
      </c>
      <c r="E61" t="s">
        <v>6</v>
      </c>
      <c r="F61" s="2">
        <f>IFERROR(VLOOKUP(B61,'[1]Division Master'!A$1:D$65536,4,FALSE),"")</f>
        <v>0</v>
      </c>
      <c r="G61" s="1"/>
      <c r="H61" s="1" t="str">
        <f>RIGHT(B61,1)</f>
        <v>1</v>
      </c>
      <c r="I61">
        <f>A61</f>
        <v>52</v>
      </c>
      <c r="J61" t="e">
        <f>VLOOKUP(D61,[1]Sheet4!T$1:U$65536,2,FALSE)</f>
        <v>#N/A</v>
      </c>
      <c r="K61" t="e">
        <f>VLOOKUP(E61,[1]Sheet4!T$1:U$65536,2,FALSE)</f>
        <v>#N/A</v>
      </c>
      <c r="L61">
        <f>F61-0</f>
        <v>0</v>
      </c>
      <c r="M61">
        <f>L61</f>
        <v>0</v>
      </c>
      <c r="N61" t="str">
        <f>IF(LEFT(B61,1)="M","Multi",IF(LEFT(B61,1)="O","Opn","Reg"))</f>
        <v>Opn</v>
      </c>
    </row>
    <row r="62" spans="1:14" x14ac:dyDescent="0.2">
      <c r="A62" s="1">
        <f>+A61+1</f>
        <v>53</v>
      </c>
      <c r="B62" s="1" t="s">
        <v>2</v>
      </c>
      <c r="C62" s="4" t="str">
        <f>IFERROR(VLOOKUP(B62,'[1]Division Master'!A$1:D$65536,3,FALSE),"")</f>
        <v>4/4</v>
      </c>
      <c r="D62" t="s">
        <v>3</v>
      </c>
      <c r="E62" t="s">
        <v>0</v>
      </c>
      <c r="F62" s="2">
        <f>IFERROR(VLOOKUP(B62,'[1]Division Master'!A$1:D$65536,4,FALSE),"")</f>
        <v>19.5</v>
      </c>
      <c r="G62" s="1"/>
      <c r="H62" s="1" t="str">
        <f>RIGHT(B62,1)</f>
        <v>2</v>
      </c>
      <c r="I62">
        <f>A62</f>
        <v>53</v>
      </c>
      <c r="J62" t="e">
        <f>VLOOKUP(D62,[1]Sheet4!T$1:U$65536,2,FALSE)</f>
        <v>#N/A</v>
      </c>
      <c r="K62" t="e">
        <f>VLOOKUP(E62,[1]Sheet4!T$1:U$65536,2,FALSE)</f>
        <v>#N/A</v>
      </c>
      <c r="L62">
        <f>F62-0</f>
        <v>19.5</v>
      </c>
      <c r="M62">
        <f>L62</f>
        <v>19.5</v>
      </c>
      <c r="N62" t="str">
        <f>IF(LEFT(B62,1)="M","Multi",IF(LEFT(B62,1)="O","Opn","Reg"))</f>
        <v>Reg</v>
      </c>
    </row>
    <row r="63" spans="1:14" x14ac:dyDescent="0.2">
      <c r="A63" s="15"/>
      <c r="B63" s="15" t="s">
        <v>18</v>
      </c>
      <c r="C63" s="15"/>
      <c r="D63" s="16" t="s">
        <v>19</v>
      </c>
      <c r="E63" s="16" t="s">
        <v>18</v>
      </c>
      <c r="F63" s="17" t="str">
        <f>IFERROR(VLOOKUP(B63,'[1]Division Master'!A$1:D$65536,4,FALSE),"")</f>
        <v/>
      </c>
      <c r="G63" s="1"/>
      <c r="H63" s="1" t="str">
        <f>RIGHT(B63,1)</f>
        <v/>
      </c>
      <c r="I63">
        <f>A63</f>
        <v>0</v>
      </c>
      <c r="J63" t="e">
        <f>VLOOKUP(D63,[1]Sheet4!T$1:U$65536,2,FALSE)</f>
        <v>#N/A</v>
      </c>
      <c r="K63" t="e">
        <f>VLOOKUP(E63,[1]Sheet4!T$1:U$65536,2,FALSE)</f>
        <v>#N/A</v>
      </c>
      <c r="L63" t="e">
        <f>F63-0</f>
        <v>#VALUE!</v>
      </c>
      <c r="M63" t="e">
        <f>L63</f>
        <v>#VALUE!</v>
      </c>
      <c r="N63" t="str">
        <f>IF(LEFT(B63,1)="M","Multi",IF(LEFT(B63,1)="O","Opn","Reg"))</f>
        <v>Reg</v>
      </c>
    </row>
    <row r="64" spans="1:14" x14ac:dyDescent="0.2">
      <c r="A64" s="1">
        <v>54</v>
      </c>
      <c r="B64" s="5" t="s">
        <v>17</v>
      </c>
      <c r="C64" s="4" t="str">
        <f>IFERROR(VLOOKUP(B64,'[1]Division Master'!A$1:D$65536,3,FALSE),"")</f>
        <v>4/4</v>
      </c>
      <c r="D64" s="5" t="s">
        <v>16</v>
      </c>
      <c r="E64" s="5" t="s">
        <v>15</v>
      </c>
      <c r="F64" s="2">
        <f>IFERROR(VLOOKUP(B64,'[1]Division Master'!A$1:D$65536,4,FALSE),"")</f>
        <v>0</v>
      </c>
      <c r="G64" s="1"/>
      <c r="H64" s="1" t="str">
        <f>RIGHT(B64,1)</f>
        <v>1</v>
      </c>
      <c r="I64">
        <f>A64</f>
        <v>54</v>
      </c>
      <c r="J64" t="e">
        <f>VLOOKUP(D64,[1]Sheet4!T$1:U$65536,2,FALSE)</f>
        <v>#N/A</v>
      </c>
      <c r="K64" t="e">
        <f>VLOOKUP(E64,[1]Sheet4!T$1:U$65536,2,FALSE)</f>
        <v>#N/A</v>
      </c>
      <c r="L64">
        <f>F64-0</f>
        <v>0</v>
      </c>
      <c r="M64">
        <f>L64</f>
        <v>0</v>
      </c>
      <c r="N64" t="str">
        <f>IF(LEFT(B64,1)="M","Multi",IF(LEFT(B64,1)="O","Opn","Reg"))</f>
        <v>Multi</v>
      </c>
    </row>
    <row r="65" spans="1:14" x14ac:dyDescent="0.2">
      <c r="A65" s="1">
        <f>+A64+1</f>
        <v>55</v>
      </c>
      <c r="B65" s="5" t="s">
        <v>12</v>
      </c>
      <c r="C65" s="4" t="str">
        <f>IFERROR(VLOOKUP(B65,'[1]Division Master'!A$1:D$65536,3,FALSE),"")</f>
        <v>4/4</v>
      </c>
      <c r="D65" t="s">
        <v>14</v>
      </c>
      <c r="E65" t="s">
        <v>13</v>
      </c>
      <c r="F65" s="2">
        <f>IFERROR(VLOOKUP(B65,'[1]Division Master'!A$1:D$65536,4,FALSE),"")</f>
        <v>19.5</v>
      </c>
      <c r="G65" s="1"/>
      <c r="H65" s="1" t="str">
        <f>RIGHT(B65,1)</f>
        <v>2</v>
      </c>
      <c r="I65">
        <f>A65</f>
        <v>55</v>
      </c>
      <c r="J65" t="e">
        <f>VLOOKUP(D65,[1]Sheet4!T$1:U$65536,2,FALSE)</f>
        <v>#N/A</v>
      </c>
      <c r="K65" t="e">
        <f>VLOOKUP(E65,[1]Sheet4!T$1:U$65536,2,FALSE)</f>
        <v>#N/A</v>
      </c>
      <c r="L65">
        <f>F65-0</f>
        <v>19.5</v>
      </c>
      <c r="M65">
        <f>L65</f>
        <v>19.5</v>
      </c>
      <c r="N65" t="str">
        <f>IF(LEFT(B65,1)="M","Multi",IF(LEFT(B65,1)="O","Opn","Reg"))</f>
        <v>Opn</v>
      </c>
    </row>
    <row r="66" spans="1:14" x14ac:dyDescent="0.2">
      <c r="A66" s="1">
        <f>+A65+1</f>
        <v>56</v>
      </c>
      <c r="B66" s="5" t="s">
        <v>12</v>
      </c>
      <c r="C66" s="4" t="str">
        <f>IFERROR(VLOOKUP(B66,'[1]Division Master'!A$1:D$65536,3,FALSE),"")</f>
        <v>4/4</v>
      </c>
      <c r="D66" t="s">
        <v>11</v>
      </c>
      <c r="E66" t="s">
        <v>10</v>
      </c>
      <c r="F66" s="2">
        <f>IFERROR(VLOOKUP(B66,'[1]Division Master'!A$1:D$65536,4,FALSE),"")</f>
        <v>19.5</v>
      </c>
      <c r="G66" s="1"/>
      <c r="H66" s="1" t="str">
        <f>RIGHT(B66,1)</f>
        <v>2</v>
      </c>
      <c r="I66">
        <f>A66</f>
        <v>56</v>
      </c>
      <c r="J66" t="e">
        <f>VLOOKUP(D66,[1]Sheet4!T$1:U$65536,2,FALSE)</f>
        <v>#N/A</v>
      </c>
      <c r="K66" t="e">
        <f>VLOOKUP(E66,[1]Sheet4!T$1:U$65536,2,FALSE)</f>
        <v>#N/A</v>
      </c>
      <c r="L66">
        <f>F66-0</f>
        <v>19.5</v>
      </c>
      <c r="M66">
        <f>L66</f>
        <v>19.5</v>
      </c>
      <c r="N66" t="str">
        <f>IF(LEFT(B66,1)="M","Multi",IF(LEFT(B66,1)="O","Opn","Reg"))</f>
        <v>Opn</v>
      </c>
    </row>
    <row r="67" spans="1:14" x14ac:dyDescent="0.2">
      <c r="A67" s="1">
        <f>+A66+1</f>
        <v>57</v>
      </c>
      <c r="B67" s="5" t="s">
        <v>7</v>
      </c>
      <c r="C67" s="4" t="str">
        <f>IFERROR(VLOOKUP(B67,'[1]Division Master'!A$1:D$65536,3,FALSE),"")</f>
        <v>4/4</v>
      </c>
      <c r="D67" s="5" t="s">
        <v>9</v>
      </c>
      <c r="E67" s="5" t="s">
        <v>8</v>
      </c>
      <c r="F67" s="2">
        <f>IFERROR(VLOOKUP(B67,'[1]Division Master'!A$1:D$65536,4,FALSE),"")</f>
        <v>0</v>
      </c>
      <c r="G67" s="1"/>
      <c r="H67" s="1" t="str">
        <f>RIGHT(B67,1)</f>
        <v>1</v>
      </c>
      <c r="I67">
        <f>A67</f>
        <v>57</v>
      </c>
      <c r="J67" t="e">
        <f>VLOOKUP(D67,[1]Sheet4!T$1:U$65536,2,FALSE)</f>
        <v>#N/A</v>
      </c>
      <c r="K67" t="e">
        <f>VLOOKUP(E67,[1]Sheet4!T$1:U$65536,2,FALSE)</f>
        <v>#N/A</v>
      </c>
      <c r="L67">
        <f>F67-0</f>
        <v>0</v>
      </c>
      <c r="M67">
        <f>L67</f>
        <v>0</v>
      </c>
      <c r="N67" t="str">
        <f>IF(LEFT(B67,1)="M","Multi",IF(LEFT(B67,1)="O","Opn","Reg"))</f>
        <v>Opn</v>
      </c>
    </row>
    <row r="68" spans="1:14" x14ac:dyDescent="0.2">
      <c r="A68" s="1">
        <f>+A67+1</f>
        <v>58</v>
      </c>
      <c r="B68" s="5" t="s">
        <v>7</v>
      </c>
      <c r="C68" s="4" t="str">
        <f>IFERROR(VLOOKUP(B68,'[1]Division Master'!A$1:D$65536,3,FALSE),"")</f>
        <v>4/4</v>
      </c>
      <c r="D68" s="3" t="s">
        <v>6</v>
      </c>
      <c r="E68" s="3" t="s">
        <v>5</v>
      </c>
      <c r="F68" s="2">
        <f>IFERROR(VLOOKUP(B68,'[1]Division Master'!A$1:D$65536,4,FALSE),"")</f>
        <v>0</v>
      </c>
      <c r="G68" s="1"/>
      <c r="H68" s="1" t="str">
        <f>RIGHT(B68,1)</f>
        <v>1</v>
      </c>
      <c r="I68">
        <f>A68</f>
        <v>58</v>
      </c>
      <c r="J68" t="e">
        <f>VLOOKUP(D68,[1]Sheet4!T$1:U$65536,2,FALSE)</f>
        <v>#N/A</v>
      </c>
      <c r="K68" t="e">
        <f>VLOOKUP(E68,[1]Sheet4!T$1:U$65536,2,FALSE)</f>
        <v>#N/A</v>
      </c>
      <c r="L68">
        <f>F68-0</f>
        <v>0</v>
      </c>
      <c r="M68">
        <f>L68</f>
        <v>0</v>
      </c>
      <c r="N68" t="str">
        <f>IF(LEFT(B68,1)="M","Multi",IF(LEFT(B68,1)="O","Opn","Reg"))</f>
        <v>Opn</v>
      </c>
    </row>
    <row r="69" spans="1:14" x14ac:dyDescent="0.2">
      <c r="A69" s="1">
        <f>+A68+1</f>
        <v>59</v>
      </c>
      <c r="B69" s="5" t="s">
        <v>2</v>
      </c>
      <c r="C69" s="4" t="str">
        <f>IFERROR(VLOOKUP(B69,'[1]Division Master'!A$1:D$65536,3,FALSE),"")</f>
        <v>4/4</v>
      </c>
      <c r="D69" t="s">
        <v>4</v>
      </c>
      <c r="E69" t="s">
        <v>3</v>
      </c>
      <c r="F69" s="2">
        <f>IFERROR(VLOOKUP(B69,'[1]Division Master'!A$1:D$65536,4,FALSE),"")</f>
        <v>19.5</v>
      </c>
      <c r="G69" s="1"/>
      <c r="H69" s="1" t="str">
        <f>RIGHT(B69,1)</f>
        <v>2</v>
      </c>
      <c r="I69">
        <f>A69</f>
        <v>59</v>
      </c>
      <c r="J69" t="e">
        <f>VLOOKUP(D69,[1]Sheet4!T$1:U$65536,2,FALSE)</f>
        <v>#N/A</v>
      </c>
      <c r="K69" t="e">
        <f>VLOOKUP(E69,[1]Sheet4!T$1:U$65536,2,FALSE)</f>
        <v>#N/A</v>
      </c>
      <c r="L69">
        <f>F69-0</f>
        <v>19.5</v>
      </c>
      <c r="M69">
        <f>L69</f>
        <v>19.5</v>
      </c>
      <c r="N69" t="str">
        <f>IF(LEFT(B69,1)="M","Multi",IF(LEFT(B69,1)="O","Opn","Reg"))</f>
        <v>Reg</v>
      </c>
    </row>
    <row r="70" spans="1:14" x14ac:dyDescent="0.2">
      <c r="A70" s="1">
        <f>+A69+1</f>
        <v>60</v>
      </c>
      <c r="B70" s="5" t="s">
        <v>2</v>
      </c>
      <c r="C70" s="4" t="str">
        <f>IFERROR(VLOOKUP(B70,'[1]Division Master'!A$1:D$65536,3,FALSE),"")</f>
        <v>4/4</v>
      </c>
      <c r="D70" s="3" t="s">
        <v>1</v>
      </c>
      <c r="E70" s="3" t="s">
        <v>0</v>
      </c>
      <c r="F70" s="2">
        <f>IFERROR(VLOOKUP(B70,'[1]Division Master'!A$1:D$65536,4,FALSE),"")</f>
        <v>19.5</v>
      </c>
      <c r="G70" s="1"/>
      <c r="H70" s="1" t="str">
        <f>RIGHT(B70,1)</f>
        <v>2</v>
      </c>
      <c r="I70">
        <f>A70</f>
        <v>60</v>
      </c>
      <c r="J70" t="e">
        <f>VLOOKUP(D70,[1]Sheet4!T$1:U$65536,2,FALSE)</f>
        <v>#N/A</v>
      </c>
      <c r="K70" t="e">
        <f>VLOOKUP(E70,[1]Sheet4!T$1:U$65536,2,FALSE)</f>
        <v>#N/A</v>
      </c>
      <c r="L70">
        <f>F70-0</f>
        <v>19.5</v>
      </c>
      <c r="M70">
        <f>L70</f>
        <v>19.5</v>
      </c>
      <c r="N70" t="str">
        <f>IF(LEFT(B70,1)="M","Multi",IF(LEFT(B70,1)="O","Opn","Reg"))</f>
        <v>Reg</v>
      </c>
    </row>
  </sheetData>
  <mergeCells count="3">
    <mergeCell ref="A1:F1"/>
    <mergeCell ref="A2:F2"/>
    <mergeCell ref="A3:F3"/>
  </mergeCells>
  <printOptions horizontalCentered="1"/>
  <pageMargins left="0.5" right="0.5" top="0.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Saturday</vt:lpstr>
      <vt:lpstr>Sunday</vt:lpstr>
      <vt:lpstr>Saturday!Print_Area</vt:lpstr>
      <vt:lpstr>Sunday!Print_Area</vt:lpstr>
      <vt:lpstr>Saturday!Print_Titles</vt:lpstr>
      <vt:lpstr>Sunday!Print_Titles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Carter</dc:creator>
  <cp:lastModifiedBy>Liz Carter</cp:lastModifiedBy>
  <dcterms:created xsi:type="dcterms:W3CDTF">2021-04-20T20:59:30Z</dcterms:created>
  <dcterms:modified xsi:type="dcterms:W3CDTF">2021-04-20T21:02:27Z</dcterms:modified>
</cp:coreProperties>
</file>